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dya\OneDrive - Ohio University\Proposal Development Tools\FY19 Budget Templates\"/>
    </mc:Choice>
  </mc:AlternateContent>
  <xr:revisionPtr revIDLastSave="0" documentId="11_69A7FD21BD89221A4029CFDFE70E8F0E9DDC0D2E" xr6:coauthVersionLast="40" xr6:coauthVersionMax="40" xr10:uidLastSave="{00000000-0000-0000-0000-000000000000}"/>
  <bookViews>
    <workbookView xWindow="0" yWindow="600" windowWidth="15360" windowHeight="8715" tabRatio="489" xr2:uid="{00000000-000D-0000-FFFF-FFFF00000000}"/>
  </bookViews>
  <sheets>
    <sheet name="Personnel" sheetId="1" r:id="rId1"/>
    <sheet name="Summary Budget" sheetId="2" r:id="rId2"/>
    <sheet name="Travel Breakdown" sheetId="3" r:id="rId3"/>
  </sheets>
  <definedNames>
    <definedName name="_xlnm.Print_Area" localSheetId="0">Personnel!$A$1:$O$19</definedName>
    <definedName name="_xlnm.Print_Area" localSheetId="1">'Summary Budget'!$A$1:$G$42</definedName>
  </definedNames>
  <calcPr calcId="179020" fullPrecision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  <c r="M11" i="1"/>
  <c r="M12" i="1"/>
  <c r="M14" i="1"/>
  <c r="M10" i="1"/>
  <c r="E12" i="1"/>
  <c r="E13" i="1"/>
  <c r="E14" i="1"/>
  <c r="F14" i="1"/>
  <c r="D13" i="1"/>
  <c r="D14" i="1"/>
  <c r="I14" i="1"/>
  <c r="J14" i="1"/>
  <c r="K14" i="1"/>
  <c r="L14" i="1"/>
  <c r="N14" i="1"/>
  <c r="O14" i="1"/>
  <c r="F12" i="1"/>
  <c r="I12" i="1"/>
  <c r="F13" i="1"/>
  <c r="I13" i="1"/>
  <c r="J13" i="1"/>
  <c r="K13" i="1"/>
  <c r="L13" i="1"/>
  <c r="N13" i="1"/>
  <c r="O13" i="1"/>
  <c r="J12" i="1"/>
  <c r="K12" i="1"/>
  <c r="L12" i="1"/>
  <c r="N12" i="1"/>
  <c r="O12" i="1"/>
  <c r="E10" i="1"/>
  <c r="E11" i="1"/>
  <c r="F11" i="1"/>
  <c r="I11" i="1"/>
  <c r="E15" i="1"/>
  <c r="F15" i="1"/>
  <c r="I15" i="1"/>
  <c r="E16" i="1"/>
  <c r="F16" i="1"/>
  <c r="I16" i="1"/>
  <c r="E17" i="1"/>
  <c r="F17" i="1"/>
  <c r="I17" i="1"/>
  <c r="E18" i="1"/>
  <c r="F18" i="1"/>
  <c r="I18" i="1"/>
  <c r="F10" i="1"/>
  <c r="I10" i="1"/>
  <c r="I19" i="1"/>
  <c r="F8" i="2"/>
  <c r="K10" i="1"/>
  <c r="J10" i="1"/>
  <c r="L10" i="1"/>
  <c r="N10" i="1"/>
  <c r="J11" i="1"/>
  <c r="K11" i="1"/>
  <c r="L11" i="1"/>
  <c r="N11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N19" i="1"/>
  <c r="F9" i="2"/>
  <c r="F10" i="2"/>
  <c r="F14" i="2"/>
  <c r="F24" i="2"/>
  <c r="E12" i="3"/>
  <c r="E13" i="3"/>
  <c r="E14" i="3"/>
  <c r="E15" i="3"/>
  <c r="E17" i="3"/>
  <c r="E27" i="3"/>
  <c r="E28" i="3"/>
  <c r="E29" i="3"/>
  <c r="E30" i="3"/>
  <c r="E32" i="3"/>
  <c r="F4" i="3"/>
  <c r="F27" i="2"/>
  <c r="E43" i="3"/>
  <c r="E44" i="3"/>
  <c r="E45" i="3"/>
  <c r="E46" i="3"/>
  <c r="E48" i="3"/>
  <c r="E58" i="3"/>
  <c r="E59" i="3"/>
  <c r="E60" i="3"/>
  <c r="E61" i="3"/>
  <c r="E63" i="3"/>
  <c r="F35" i="3"/>
  <c r="F28" i="2"/>
  <c r="F29" i="2"/>
  <c r="F36" i="2"/>
  <c r="F39" i="2"/>
  <c r="F40" i="2"/>
  <c r="F41" i="2"/>
  <c r="M19" i="1"/>
  <c r="D11" i="1"/>
  <c r="G21" i="2"/>
  <c r="G20" i="2"/>
  <c r="G13" i="2"/>
  <c r="G14" i="2"/>
  <c r="G35" i="2"/>
  <c r="G34" i="2"/>
  <c r="G33" i="2"/>
  <c r="G32" i="2"/>
  <c r="G36" i="2"/>
  <c r="G23" i="2"/>
  <c r="G22" i="2"/>
  <c r="G19" i="2"/>
  <c r="G18" i="2"/>
  <c r="G17" i="2"/>
  <c r="G24" i="2"/>
  <c r="A4" i="2"/>
  <c r="A3" i="2"/>
  <c r="A2" i="2"/>
  <c r="A1" i="2"/>
  <c r="G28" i="2"/>
  <c r="O17" i="1"/>
  <c r="O15" i="1"/>
  <c r="O16" i="1"/>
  <c r="L19" i="1"/>
  <c r="K19" i="1"/>
  <c r="G8" i="2"/>
  <c r="J19" i="1"/>
  <c r="O11" i="1"/>
  <c r="G27" i="2"/>
  <c r="G29" i="2"/>
  <c r="O18" i="1"/>
  <c r="O10" i="1"/>
  <c r="O19" i="1"/>
  <c r="G9" i="2"/>
  <c r="G10" i="2"/>
  <c r="G39" i="2"/>
  <c r="G40" i="2"/>
  <c r="G41" i="2"/>
  <c r="G42" i="2"/>
  <c r="F42" i="2"/>
</calcChain>
</file>

<file path=xl/sharedStrings.xml><?xml version="1.0" encoding="utf-8"?>
<sst xmlns="http://schemas.openxmlformats.org/spreadsheetml/2006/main" count="148" uniqueCount="92">
  <si>
    <t xml:space="preserve">PI Name:  </t>
  </si>
  <si>
    <t xml:space="preserve">Funding Organization: </t>
  </si>
  <si>
    <t xml:space="preserve">Title of Project: </t>
  </si>
  <si>
    <t xml:space="preserve">Period of Performance: </t>
  </si>
  <si>
    <t xml:space="preserve">Year 1:  </t>
  </si>
  <si>
    <t>Projected</t>
  </si>
  <si>
    <t>Salary</t>
  </si>
  <si>
    <t>monthly</t>
  </si>
  <si>
    <t># of</t>
  </si>
  <si>
    <t>STRS</t>
  </si>
  <si>
    <t>Workers'</t>
  </si>
  <si>
    <t>Health</t>
  </si>
  <si>
    <t>Total</t>
  </si>
  <si>
    <t>Personnel</t>
  </si>
  <si>
    <t>Position</t>
  </si>
  <si>
    <t>18-19</t>
  </si>
  <si>
    <t>19-20</t>
  </si>
  <si>
    <t>rate</t>
  </si>
  <si>
    <t>Mos or</t>
  </si>
  <si>
    <t>Effort</t>
  </si>
  <si>
    <t>Requested</t>
  </si>
  <si>
    <t>PERS</t>
  </si>
  <si>
    <t>Comp</t>
  </si>
  <si>
    <t>Medicare</t>
  </si>
  <si>
    <t>Ins.</t>
  </si>
  <si>
    <t>Benefits</t>
  </si>
  <si>
    <t>Cost</t>
  </si>
  <si>
    <t>PI</t>
  </si>
  <si>
    <t>PI (summer)</t>
  </si>
  <si>
    <t>Co-I</t>
  </si>
  <si>
    <t>Co-I (summer)</t>
  </si>
  <si>
    <t>Technician</t>
  </si>
  <si>
    <t>Grad Assistant</t>
  </si>
  <si>
    <t>Undergrad Student</t>
  </si>
  <si>
    <t>Totals</t>
  </si>
  <si>
    <t>Year 1</t>
  </si>
  <si>
    <t>Summary</t>
  </si>
  <si>
    <t>I.</t>
  </si>
  <si>
    <t>Salaries (See Page 1)</t>
  </si>
  <si>
    <t>Benefits (See Page 1)</t>
  </si>
  <si>
    <t>II.</t>
  </si>
  <si>
    <t>Equipment</t>
  </si>
  <si>
    <t>III.</t>
  </si>
  <si>
    <t>Operational Costs</t>
  </si>
  <si>
    <t>Lab Supplies</t>
  </si>
  <si>
    <t>Non-Capital Equipment</t>
  </si>
  <si>
    <t>Phone/Fax</t>
  </si>
  <si>
    <t>Printing/Copying</t>
  </si>
  <si>
    <t>Publications</t>
  </si>
  <si>
    <t>Animal Care/Purchase/Per Diem</t>
  </si>
  <si>
    <t>Misc</t>
  </si>
  <si>
    <t>IV.</t>
  </si>
  <si>
    <t>Travel</t>
  </si>
  <si>
    <t>Domestic</t>
  </si>
  <si>
    <t>Foreign</t>
  </si>
  <si>
    <t>V.</t>
  </si>
  <si>
    <t>Participant Support</t>
  </si>
  <si>
    <t>Stipends</t>
  </si>
  <si>
    <t>Lodging/per diem</t>
  </si>
  <si>
    <t>Insurance</t>
  </si>
  <si>
    <t>VI.</t>
  </si>
  <si>
    <t>Total OU Direct Costs</t>
  </si>
  <si>
    <t>VII.</t>
  </si>
  <si>
    <t>MTDC</t>
  </si>
  <si>
    <t>VIII.</t>
  </si>
  <si>
    <t>Indirect Costs (51%)</t>
  </si>
  <si>
    <t>IX.</t>
  </si>
  <si>
    <t>Total Costs</t>
  </si>
  <si>
    <t>Website for Domestic per diem:</t>
  </si>
  <si>
    <t>http://www.finance.ohiou.edu/travel/travlinks.html</t>
  </si>
  <si>
    <t>Website for Foreign per diem:</t>
  </si>
  <si>
    <t>http://www.state.gov/m/a/als/prdm/</t>
  </si>
  <si>
    <t>Domestic Travel</t>
  </si>
  <si>
    <t>Total Costs for Domestic</t>
  </si>
  <si>
    <t>Trip # 1</t>
  </si>
  <si>
    <t>Destination</t>
  </si>
  <si>
    <t>Purpose</t>
  </si>
  <si>
    <t>Dates of Travel</t>
  </si>
  <si>
    <t>Conference Registration</t>
  </si>
  <si>
    <t>Airfare (R/T, Coach)</t>
  </si>
  <si>
    <t>Ground Transportation</t>
  </si>
  <si>
    <t># of Days</t>
  </si>
  <si>
    <t>Rate</t>
  </si>
  <si>
    <t>Amount</t>
  </si>
  <si>
    <t>Lodging</t>
  </si>
  <si>
    <t>Per diem</t>
  </si>
  <si>
    <t>Times # of Travelers</t>
  </si>
  <si>
    <t>Total Cost Trip # 1</t>
  </si>
  <si>
    <t>Trip # 2</t>
  </si>
  <si>
    <t>Total Cost Trip # 2</t>
  </si>
  <si>
    <t>Foreign Travel</t>
  </si>
  <si>
    <t>Total Costs for 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</si>
</sst>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0" borderId="0" xfId="1" applyNumberFormat="1" applyFont="1"/>
    <xf numFmtId="164" fontId="5" fillId="0" borderId="1" xfId="1" applyNumberFormat="1" applyFont="1" applyBorder="1"/>
    <xf numFmtId="0" fontId="6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/>
    <xf numFmtId="9" fontId="7" fillId="0" borderId="0" xfId="3" applyFont="1" applyAlignment="1">
      <alignment horizontal="center"/>
    </xf>
    <xf numFmtId="164" fontId="7" fillId="0" borderId="1" xfId="1" applyNumberFormat="1" applyFont="1" applyBorder="1"/>
    <xf numFmtId="9" fontId="7" fillId="0" borderId="1" xfId="3" applyFont="1" applyBorder="1" applyAlignment="1">
      <alignment horizontal="center"/>
    </xf>
    <xf numFmtId="0" fontId="7" fillId="0" borderId="0" xfId="0" applyFont="1" applyAlignment="1">
      <alignment horizontal="right"/>
    </xf>
    <xf numFmtId="165" fontId="7" fillId="0" borderId="0" xfId="3" applyNumberFormat="1" applyFont="1" applyAlignment="1">
      <alignment horizontal="center"/>
    </xf>
    <xf numFmtId="164" fontId="7" fillId="0" borderId="0" xfId="1" quotePrefix="1" applyNumberFormat="1" applyFont="1"/>
    <xf numFmtId="44" fontId="7" fillId="0" borderId="0" xfId="1" applyFont="1"/>
    <xf numFmtId="44" fontId="4" fillId="0" borderId="0" xfId="0" applyNumberFormat="1" applyFont="1"/>
    <xf numFmtId="0" fontId="0" fillId="0" borderId="1" xfId="0" applyBorder="1"/>
    <xf numFmtId="0" fontId="0" fillId="0" borderId="0" xfId="0" applyAlignment="1">
      <alignment horizontal="right"/>
    </xf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9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3" fillId="0" borderId="0" xfId="2" applyAlignment="1" applyProtection="1"/>
    <xf numFmtId="0" fontId="9" fillId="0" borderId="2" xfId="0" applyFont="1" applyBorder="1"/>
    <xf numFmtId="0" fontId="0" fillId="0" borderId="3" xfId="0" applyBorder="1" applyAlignment="1">
      <alignment horizontal="right"/>
    </xf>
    <xf numFmtId="0" fontId="0" fillId="0" borderId="4" xfId="0" applyBorder="1"/>
    <xf numFmtId="44" fontId="0" fillId="0" borderId="0" xfId="1" applyFont="1"/>
    <xf numFmtId="0" fontId="0" fillId="0" borderId="5" xfId="0" applyBorder="1"/>
    <xf numFmtId="0" fontId="0" fillId="0" borderId="6" xfId="0" applyBorder="1"/>
    <xf numFmtId="0" fontId="9" fillId="0" borderId="1" xfId="0" applyFont="1" applyBorder="1" applyAlignment="1">
      <alignment horizontal="right"/>
    </xf>
    <xf numFmtId="0" fontId="0" fillId="0" borderId="7" xfId="0" applyBorder="1"/>
    <xf numFmtId="0" fontId="8" fillId="0" borderId="8" xfId="0" applyFont="1" applyBorder="1"/>
    <xf numFmtId="0" fontId="8" fillId="0" borderId="9" xfId="0" applyFont="1" applyBorder="1"/>
    <xf numFmtId="44" fontId="8" fillId="0" borderId="10" xfId="0" applyNumberFormat="1" applyFont="1" applyBorder="1"/>
    <xf numFmtId="0" fontId="9" fillId="0" borderId="4" xfId="0" applyFont="1" applyBorder="1"/>
    <xf numFmtId="0" fontId="10" fillId="0" borderId="8" xfId="0" applyFont="1" applyBorder="1"/>
    <xf numFmtId="0" fontId="10" fillId="0" borderId="9" xfId="0" applyFont="1" applyBorder="1"/>
    <xf numFmtId="44" fontId="10" fillId="0" borderId="10" xfId="0" applyNumberFormat="1" applyFont="1" applyBorder="1"/>
    <xf numFmtId="0" fontId="11" fillId="0" borderId="4" xfId="0" applyFont="1" applyBorder="1"/>
    <xf numFmtId="0" fontId="11" fillId="0" borderId="1" xfId="0" applyFont="1" applyBorder="1" applyAlignment="1">
      <alignment horizontal="right"/>
    </xf>
    <xf numFmtId="0" fontId="11" fillId="0" borderId="2" xfId="0" applyFont="1" applyBorder="1"/>
    <xf numFmtId="0" fontId="14" fillId="0" borderId="0" xfId="0" applyFont="1"/>
    <xf numFmtId="0" fontId="15" fillId="0" borderId="0" xfId="0" applyFont="1"/>
    <xf numFmtId="44" fontId="5" fillId="0" borderId="0" xfId="1" applyFont="1"/>
    <xf numFmtId="44" fontId="5" fillId="0" borderId="1" xfId="1" applyFont="1" applyBorder="1"/>
    <xf numFmtId="0" fontId="7" fillId="0" borderId="0" xfId="0" quotePrefix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1" applyNumberForma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9" xfId="0" applyFont="1" applyBorder="1" applyAlignment="1">
      <alignment horizontal="right"/>
    </xf>
    <xf numFmtId="0" fontId="10" fillId="0" borderId="9" xfId="0" applyFont="1" applyBorder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e.gov/m/a/als/prdm/" TargetMode="External"/><Relationship Id="rId1" Type="http://schemas.openxmlformats.org/officeDocument/2006/relationships/hyperlink" Target="http://www.finance.ohiou.edu/travel/travlink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Z24"/>
  <sheetViews>
    <sheetView tabSelected="1" zoomScale="75" workbookViewId="0" xr3:uid="{AEA406A1-0E4B-5B11-9CD5-51D6E497D94C}">
      <selection activeCell="I37" sqref="I37"/>
    </sheetView>
  </sheetViews>
  <sheetFormatPr defaultColWidth="9.140625" defaultRowHeight="12"/>
  <cols>
    <col min="1" max="1" width="17.140625" style="3" customWidth="1"/>
    <col min="2" max="2" width="0.5703125" style="3" customWidth="1"/>
    <col min="3" max="3" width="18.140625" style="3" customWidth="1"/>
    <col min="4" max="5" width="11.42578125" style="3" customWidth="1"/>
    <col min="6" max="6" width="10.7109375" style="3" customWidth="1"/>
    <col min="7" max="7" width="6.85546875" style="3" customWidth="1"/>
    <col min="8" max="8" width="8.5703125" style="3" customWidth="1"/>
    <col min="9" max="9" width="13.28515625" style="3" customWidth="1"/>
    <col min="10" max="10" width="12" style="3" customWidth="1"/>
    <col min="11" max="11" width="9.140625" style="3"/>
    <col min="12" max="12" width="10.28515625" style="3" customWidth="1"/>
    <col min="13" max="14" width="12" style="3" customWidth="1"/>
    <col min="15" max="15" width="13.140625" style="3" customWidth="1"/>
    <col min="16" max="16" width="10.140625" style="3" bestFit="1" customWidth="1"/>
    <col min="17" max="16384" width="9.140625" style="3"/>
  </cols>
  <sheetData>
    <row r="1" spans="1:15" ht="14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4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4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4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14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4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4.25">
      <c r="A7" s="15"/>
      <c r="B7" s="15"/>
      <c r="C7" s="15"/>
      <c r="D7" s="16"/>
      <c r="E7" s="16" t="s">
        <v>5</v>
      </c>
      <c r="F7" s="16"/>
      <c r="G7" s="16"/>
      <c r="H7" s="15"/>
      <c r="I7" s="16"/>
      <c r="J7" s="15"/>
      <c r="K7" s="60"/>
      <c r="L7" s="15"/>
      <c r="M7" s="16"/>
      <c r="N7" s="16"/>
      <c r="O7" s="16"/>
    </row>
    <row r="8" spans="1:15" ht="14.25">
      <c r="A8" s="15"/>
      <c r="B8" s="15"/>
      <c r="C8" s="15"/>
      <c r="D8" s="16" t="s">
        <v>6</v>
      </c>
      <c r="E8" s="16" t="s">
        <v>6</v>
      </c>
      <c r="F8" s="16" t="s">
        <v>7</v>
      </c>
      <c r="G8" s="16" t="s">
        <v>8</v>
      </c>
      <c r="H8" s="15"/>
      <c r="I8" s="16" t="s">
        <v>6</v>
      </c>
      <c r="J8" s="16" t="s">
        <v>9</v>
      </c>
      <c r="K8" s="16" t="s">
        <v>10</v>
      </c>
      <c r="L8" s="15"/>
      <c r="M8" s="16" t="s">
        <v>11</v>
      </c>
      <c r="N8" s="16" t="s">
        <v>12</v>
      </c>
      <c r="O8" s="16" t="s">
        <v>12</v>
      </c>
    </row>
    <row r="9" spans="1:15" ht="14.25">
      <c r="A9" s="17" t="s">
        <v>13</v>
      </c>
      <c r="B9" s="17"/>
      <c r="C9" s="17" t="s">
        <v>14</v>
      </c>
      <c r="D9" s="18" t="s">
        <v>15</v>
      </c>
      <c r="E9" s="18" t="s">
        <v>16</v>
      </c>
      <c r="F9" s="18" t="s">
        <v>17</v>
      </c>
      <c r="G9" s="19" t="s">
        <v>18</v>
      </c>
      <c r="H9" s="19" t="s">
        <v>19</v>
      </c>
      <c r="I9" s="19" t="s">
        <v>20</v>
      </c>
      <c r="J9" s="19" t="s">
        <v>21</v>
      </c>
      <c r="K9" s="19" t="s">
        <v>22</v>
      </c>
      <c r="L9" s="19" t="s">
        <v>23</v>
      </c>
      <c r="M9" s="19" t="s">
        <v>24</v>
      </c>
      <c r="N9" s="19" t="s">
        <v>25</v>
      </c>
      <c r="O9" s="19" t="s">
        <v>26</v>
      </c>
    </row>
    <row r="10" spans="1:15" ht="14.25">
      <c r="A10" s="15"/>
      <c r="B10" s="15"/>
      <c r="C10" s="15" t="s">
        <v>27</v>
      </c>
      <c r="D10" s="20">
        <v>0</v>
      </c>
      <c r="E10" s="20">
        <f>D10*1.03</f>
        <v>0</v>
      </c>
      <c r="F10" s="20">
        <f>E10/9</f>
        <v>0</v>
      </c>
      <c r="G10" s="16">
        <v>0</v>
      </c>
      <c r="H10" s="21">
        <v>0</v>
      </c>
      <c r="I10" s="20">
        <f>F10*G10*H10</f>
        <v>0</v>
      </c>
      <c r="J10" s="20">
        <f>I10*0.14</f>
        <v>0</v>
      </c>
      <c r="K10" s="20">
        <f t="shared" ref="K10:K18" si="0">I10*0.00739</f>
        <v>0</v>
      </c>
      <c r="L10" s="20">
        <f>SUM(I10*0.0145)</f>
        <v>0</v>
      </c>
      <c r="M10" s="20">
        <f>SUM(13376*1.05)*H10</f>
        <v>0</v>
      </c>
      <c r="N10" s="20">
        <f t="shared" ref="N10:N18" si="1">J10+K10+L10+M10</f>
        <v>0</v>
      </c>
      <c r="O10" s="27">
        <f t="shared" ref="O10:O18" si="2">I10+N10</f>
        <v>0</v>
      </c>
    </row>
    <row r="11" spans="1:15" ht="14.25">
      <c r="A11" s="15"/>
      <c r="B11" s="15"/>
      <c r="C11" s="15" t="s">
        <v>28</v>
      </c>
      <c r="D11" s="20">
        <f>D10/3</f>
        <v>0</v>
      </c>
      <c r="E11" s="20">
        <f>E10/3</f>
        <v>0</v>
      </c>
      <c r="F11" s="20">
        <f>E11/3</f>
        <v>0</v>
      </c>
      <c r="G11" s="16">
        <v>0</v>
      </c>
      <c r="H11" s="21">
        <v>0</v>
      </c>
      <c r="I11" s="20">
        <f t="shared" ref="I11:I18" si="3">F11*G11*H11</f>
        <v>0</v>
      </c>
      <c r="J11" s="20">
        <f>I11*0.14</f>
        <v>0</v>
      </c>
      <c r="K11" s="20">
        <f t="shared" si="0"/>
        <v>0</v>
      </c>
      <c r="L11" s="20">
        <f>SUM(I11*0.0145)</f>
        <v>0</v>
      </c>
      <c r="M11" s="20">
        <f>SUM(13376*1.05)*H11*0</f>
        <v>0</v>
      </c>
      <c r="N11" s="20">
        <f t="shared" si="1"/>
        <v>0</v>
      </c>
      <c r="O11" s="27">
        <f t="shared" si="2"/>
        <v>0</v>
      </c>
    </row>
    <row r="12" spans="1:15" ht="14.25">
      <c r="A12" s="15"/>
      <c r="B12" s="15"/>
      <c r="C12" s="15" t="s">
        <v>29</v>
      </c>
      <c r="D12" s="20">
        <v>0</v>
      </c>
      <c r="E12" s="20">
        <f>D12*1.03</f>
        <v>0</v>
      </c>
      <c r="F12" s="20">
        <f>E12/9</f>
        <v>0</v>
      </c>
      <c r="G12" s="16">
        <v>0</v>
      </c>
      <c r="H12" s="21">
        <v>0</v>
      </c>
      <c r="I12" s="20">
        <f>F12*G12*H12</f>
        <v>0</v>
      </c>
      <c r="J12" s="20">
        <f>I12*0.14</f>
        <v>0</v>
      </c>
      <c r="K12" s="20">
        <f t="shared" ref="K12:K13" si="4">I12*0.00739</f>
        <v>0</v>
      </c>
      <c r="L12" s="20">
        <f>SUM(I12*0.0145)</f>
        <v>0</v>
      </c>
      <c r="M12" s="20">
        <f t="shared" ref="M11:M14" si="5">SUM(13376*1.05)*H12</f>
        <v>0</v>
      </c>
      <c r="N12" s="20">
        <f t="shared" ref="N12:N13" si="6">J12+K12+L12+M12</f>
        <v>0</v>
      </c>
      <c r="O12" s="27">
        <f t="shared" ref="O12:O13" si="7">I12+N12</f>
        <v>0</v>
      </c>
    </row>
    <row r="13" spans="1:15" ht="14.25">
      <c r="A13" s="15"/>
      <c r="B13" s="15"/>
      <c r="C13" s="15" t="s">
        <v>30</v>
      </c>
      <c r="D13" s="20">
        <f>D12/3</f>
        <v>0</v>
      </c>
      <c r="E13" s="20">
        <f>E12/3</f>
        <v>0</v>
      </c>
      <c r="F13" s="20">
        <f>E13/3</f>
        <v>0</v>
      </c>
      <c r="G13" s="16">
        <v>0</v>
      </c>
      <c r="H13" s="21">
        <v>0</v>
      </c>
      <c r="I13" s="20">
        <f t="shared" ref="I13" si="8">F13*G13*H13</f>
        <v>0</v>
      </c>
      <c r="J13" s="20">
        <f>I13*0.14</f>
        <v>0</v>
      </c>
      <c r="K13" s="20">
        <f t="shared" si="4"/>
        <v>0</v>
      </c>
      <c r="L13" s="20">
        <f>SUM(I13*0.0145)</f>
        <v>0</v>
      </c>
      <c r="M13" s="20">
        <f>SUM(13376*1.05)*H13*0</f>
        <v>0</v>
      </c>
      <c r="N13" s="20">
        <f t="shared" si="6"/>
        <v>0</v>
      </c>
      <c r="O13" s="27">
        <f t="shared" si="7"/>
        <v>0</v>
      </c>
    </row>
    <row r="14" spans="1:15" ht="14.25">
      <c r="A14" s="15"/>
      <c r="B14" s="15"/>
      <c r="C14" s="15" t="s">
        <v>31</v>
      </c>
      <c r="D14" s="20">
        <f>D13/3</f>
        <v>0</v>
      </c>
      <c r="E14" s="20">
        <f>E13/3</f>
        <v>0</v>
      </c>
      <c r="F14" s="20">
        <f>E14/12</f>
        <v>0</v>
      </c>
      <c r="G14" s="16">
        <v>0</v>
      </c>
      <c r="H14" s="21">
        <v>0</v>
      </c>
      <c r="I14" s="20">
        <f t="shared" ref="I14" si="9">F14*G14*H14</f>
        <v>0</v>
      </c>
      <c r="J14" s="20">
        <f>I14*0.14</f>
        <v>0</v>
      </c>
      <c r="K14" s="20">
        <f t="shared" ref="K14" si="10">I14*0.00739</f>
        <v>0</v>
      </c>
      <c r="L14" s="20">
        <f>SUM(I14*0.0145)</f>
        <v>0</v>
      </c>
      <c r="M14" s="20">
        <f t="shared" si="5"/>
        <v>0</v>
      </c>
      <c r="N14" s="20">
        <f t="shared" ref="N14" si="11">J14+K14+L14+M14</f>
        <v>0</v>
      </c>
      <c r="O14" s="27">
        <f t="shared" ref="O14" si="12">I14+N14</f>
        <v>0</v>
      </c>
    </row>
    <row r="15" spans="1:15" ht="14.25">
      <c r="A15" s="15"/>
      <c r="B15" s="15"/>
      <c r="C15" s="15" t="s">
        <v>32</v>
      </c>
      <c r="D15" s="20">
        <v>0</v>
      </c>
      <c r="E15" s="20">
        <f>SUM(D15*1.03)</f>
        <v>0</v>
      </c>
      <c r="F15" s="20">
        <f>E15/12</f>
        <v>0</v>
      </c>
      <c r="G15" s="16">
        <v>0</v>
      </c>
      <c r="H15" s="21">
        <v>0</v>
      </c>
      <c r="I15" s="20">
        <f t="shared" si="3"/>
        <v>0</v>
      </c>
      <c r="J15" s="20">
        <f>I15*0.14*0</f>
        <v>0</v>
      </c>
      <c r="K15" s="20">
        <f t="shared" si="0"/>
        <v>0</v>
      </c>
      <c r="L15" s="20">
        <f>SUM(I15*0.0145)*0</f>
        <v>0</v>
      </c>
      <c r="M15" s="20">
        <f>SUM(13054*1.06)*H15*0</f>
        <v>0</v>
      </c>
      <c r="N15" s="20">
        <f t="shared" si="1"/>
        <v>0</v>
      </c>
      <c r="O15" s="27">
        <f t="shared" si="2"/>
        <v>0</v>
      </c>
    </row>
    <row r="16" spans="1:15" ht="14.25">
      <c r="A16" s="15"/>
      <c r="B16" s="15"/>
      <c r="C16" s="15" t="s">
        <v>32</v>
      </c>
      <c r="D16" s="20">
        <v>0</v>
      </c>
      <c r="E16" s="20">
        <f>SUM(D16*1.03)</f>
        <v>0</v>
      </c>
      <c r="F16" s="20">
        <f>E16/12</f>
        <v>0</v>
      </c>
      <c r="G16" s="16">
        <v>0</v>
      </c>
      <c r="H16" s="21">
        <v>0</v>
      </c>
      <c r="I16" s="20">
        <f t="shared" si="3"/>
        <v>0</v>
      </c>
      <c r="J16" s="20">
        <f t="shared" ref="J16:J18" si="13">I16*0.14*0</f>
        <v>0</v>
      </c>
      <c r="K16" s="20">
        <f t="shared" si="0"/>
        <v>0</v>
      </c>
      <c r="L16" s="20">
        <f>SUM(I16*0.0145)*0</f>
        <v>0</v>
      </c>
      <c r="M16" s="20">
        <f t="shared" ref="M16:M18" si="14">SUM(13054*1.06)*H16*0</f>
        <v>0</v>
      </c>
      <c r="N16" s="20">
        <f t="shared" si="1"/>
        <v>0</v>
      </c>
      <c r="O16" s="27">
        <f t="shared" si="2"/>
        <v>0</v>
      </c>
    </row>
    <row r="17" spans="1:234" ht="14.25">
      <c r="A17" s="15"/>
      <c r="B17" s="15"/>
      <c r="C17" s="15" t="s">
        <v>33</v>
      </c>
      <c r="D17" s="20">
        <v>0</v>
      </c>
      <c r="E17" s="20">
        <f>SUM(D17*1.03)</f>
        <v>0</v>
      </c>
      <c r="F17" s="20">
        <f>E17/12</f>
        <v>0</v>
      </c>
      <c r="G17" s="16">
        <v>0</v>
      </c>
      <c r="H17" s="21">
        <v>0</v>
      </c>
      <c r="I17" s="20">
        <f t="shared" si="3"/>
        <v>0</v>
      </c>
      <c r="J17" s="20">
        <f t="shared" si="13"/>
        <v>0</v>
      </c>
      <c r="K17" s="20">
        <f t="shared" si="0"/>
        <v>0</v>
      </c>
      <c r="L17" s="20">
        <f>SUM(I17*0.0145)*0</f>
        <v>0</v>
      </c>
      <c r="M17" s="20">
        <f t="shared" si="14"/>
        <v>0</v>
      </c>
      <c r="N17" s="20">
        <f t="shared" si="1"/>
        <v>0</v>
      </c>
      <c r="O17" s="20">
        <f t="shared" si="2"/>
        <v>0</v>
      </c>
    </row>
    <row r="18" spans="1:234" s="4" customFormat="1" ht="14.25">
      <c r="A18" s="17"/>
      <c r="B18" s="17"/>
      <c r="C18" s="17" t="s">
        <v>33</v>
      </c>
      <c r="D18" s="22">
        <v>0</v>
      </c>
      <c r="E18" s="22">
        <f>SUM(D18*1.03)</f>
        <v>0</v>
      </c>
      <c r="F18" s="22">
        <f>E18/12</f>
        <v>0</v>
      </c>
      <c r="G18" s="19">
        <v>0</v>
      </c>
      <c r="H18" s="23">
        <v>0</v>
      </c>
      <c r="I18" s="22">
        <f t="shared" si="3"/>
        <v>0</v>
      </c>
      <c r="J18" s="22">
        <f t="shared" si="13"/>
        <v>0</v>
      </c>
      <c r="K18" s="22">
        <f t="shared" si="0"/>
        <v>0</v>
      </c>
      <c r="L18" s="22">
        <f>SUM(I18*0.0145)*0</f>
        <v>0</v>
      </c>
      <c r="M18" s="22">
        <f t="shared" si="14"/>
        <v>0</v>
      </c>
      <c r="N18" s="22">
        <f t="shared" si="1"/>
        <v>0</v>
      </c>
      <c r="O18" s="22">
        <f t="shared" si="2"/>
        <v>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pans="1:234" ht="14.25">
      <c r="A19" s="24" t="s">
        <v>34</v>
      </c>
      <c r="B19" s="15"/>
      <c r="C19" s="15"/>
      <c r="D19" s="20"/>
      <c r="E19" s="20"/>
      <c r="F19" s="20"/>
      <c r="G19" s="15"/>
      <c r="H19" s="25"/>
      <c r="I19" s="20">
        <f t="shared" ref="I19:O19" si="15">SUM(I10:I18)</f>
        <v>0</v>
      </c>
      <c r="J19" s="20">
        <f t="shared" si="15"/>
        <v>0</v>
      </c>
      <c r="K19" s="20">
        <f t="shared" si="15"/>
        <v>0</v>
      </c>
      <c r="L19" s="20">
        <f t="shared" si="15"/>
        <v>0</v>
      </c>
      <c r="M19" s="20">
        <f t="shared" si="15"/>
        <v>0</v>
      </c>
      <c r="N19" s="20">
        <f t="shared" si="15"/>
        <v>0</v>
      </c>
      <c r="O19" s="20">
        <f t="shared" si="15"/>
        <v>0</v>
      </c>
      <c r="P19" s="28"/>
    </row>
    <row r="20" spans="1:234" ht="14.25">
      <c r="A20" s="24"/>
      <c r="B20" s="15"/>
      <c r="C20" s="15"/>
      <c r="D20" s="20"/>
      <c r="E20" s="20"/>
      <c r="F20" s="20"/>
      <c r="G20" s="15"/>
      <c r="H20" s="25"/>
      <c r="I20" s="20"/>
      <c r="J20" s="20"/>
      <c r="K20" s="20"/>
      <c r="L20" s="20"/>
      <c r="M20" s="20"/>
      <c r="N20" s="20"/>
      <c r="O20" s="20"/>
    </row>
    <row r="21" spans="1:234" ht="14.25">
      <c r="A21" s="24"/>
      <c r="B21" s="15"/>
      <c r="C21" s="15"/>
      <c r="D21" s="20"/>
      <c r="E21" s="20"/>
      <c r="F21" s="20"/>
      <c r="G21" s="15"/>
      <c r="H21" s="25"/>
      <c r="I21" s="20"/>
      <c r="J21" s="20"/>
      <c r="K21" s="20"/>
      <c r="L21" s="20"/>
      <c r="M21" s="20"/>
      <c r="N21" s="20"/>
      <c r="O21" s="20"/>
    </row>
    <row r="22" spans="1:234" ht="14.25">
      <c r="A22" s="24"/>
      <c r="B22" s="15"/>
      <c r="C22" s="15"/>
      <c r="D22" s="20"/>
      <c r="E22" s="26"/>
      <c r="F22" s="20"/>
      <c r="G22" s="15"/>
      <c r="H22" s="25"/>
      <c r="I22" s="27"/>
      <c r="J22" s="20"/>
      <c r="K22" s="20"/>
      <c r="L22" s="20"/>
      <c r="M22" s="20"/>
      <c r="N22" s="20"/>
      <c r="O22" s="20"/>
    </row>
    <row r="23" spans="1:234" ht="14.25">
      <c r="A23" s="24"/>
      <c r="B23" s="15"/>
      <c r="C23" s="15"/>
      <c r="D23" s="20"/>
      <c r="E23" s="27"/>
      <c r="F23" s="20"/>
      <c r="G23" s="15"/>
      <c r="H23" s="25"/>
      <c r="I23" s="27"/>
      <c r="J23" s="20"/>
      <c r="K23" s="20"/>
      <c r="L23" s="20"/>
      <c r="M23" s="20"/>
      <c r="N23" s="20"/>
      <c r="O23" s="20"/>
    </row>
    <row r="24" spans="1:234">
      <c r="I24" s="28"/>
    </row>
  </sheetData>
  <mergeCells count="5">
    <mergeCell ref="A1:O1"/>
    <mergeCell ref="A5:O5"/>
    <mergeCell ref="A4:O4"/>
    <mergeCell ref="A3:O3"/>
    <mergeCell ref="A2:O2"/>
  </mergeCells>
  <phoneticPr fontId="0" type="noConversion"/>
  <printOptions horizontalCentered="1"/>
  <pageMargins left="0.15" right="0.2" top="0.67" bottom="0.37" header="0.17" footer="0.19"/>
  <pageSetup scale="85" fitToHeight="2" orientation="landscape" horizontalDpi="300" verticalDpi="300" r:id="rId1"/>
  <headerFooter alignWithMargins="0">
    <oddFooter xml:space="preserve">&amp;L&amp;D&amp;T&amp;CUT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87"/>
  <sheetViews>
    <sheetView zoomScale="75" workbookViewId="0" xr3:uid="{958C4451-9541-5A59-BF78-D2F731DF1C81}">
      <selection activeCell="Z21" sqref="Z21"/>
    </sheetView>
  </sheetViews>
  <sheetFormatPr defaultColWidth="9.140625" defaultRowHeight="12.75"/>
  <cols>
    <col min="1" max="1" width="5.7109375" style="1" customWidth="1"/>
    <col min="2" max="2" width="5.85546875" style="2" customWidth="1"/>
    <col min="3" max="3" width="18.85546875" style="1" customWidth="1"/>
    <col min="4" max="4" width="19.85546875" style="1" customWidth="1"/>
    <col min="5" max="5" width="2.7109375" style="1" customWidth="1"/>
    <col min="6" max="6" width="16.7109375" style="1" customWidth="1"/>
    <col min="7" max="7" width="18.7109375" style="1" customWidth="1"/>
    <col min="8" max="8" width="0.42578125" style="1" customWidth="1"/>
    <col min="9" max="13" width="9.140625" style="1" hidden="1" customWidth="1"/>
    <col min="14" max="14" width="8.140625" style="1" hidden="1" customWidth="1"/>
    <col min="15" max="20" width="9.140625" style="1" hidden="1" customWidth="1"/>
    <col min="21" max="16384" width="9.140625" style="1"/>
  </cols>
  <sheetData>
    <row r="1" spans="1:86" s="3" customFormat="1" ht="18">
      <c r="A1" s="66" t="str">
        <f>Personnel!A1</f>
        <v xml:space="preserve">PI Name:  </v>
      </c>
      <c r="B1" s="66"/>
      <c r="C1" s="66"/>
      <c r="D1" s="66"/>
      <c r="E1" s="66"/>
      <c r="F1" s="66"/>
      <c r="G1" s="6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U1" s="6"/>
    </row>
    <row r="2" spans="1:86" s="3" customFormat="1" ht="18">
      <c r="A2" s="66" t="str">
        <f>Personnel!A2</f>
        <v xml:space="preserve">Funding Organization: </v>
      </c>
      <c r="B2" s="66"/>
      <c r="C2" s="66"/>
      <c r="D2" s="66"/>
      <c r="E2" s="66"/>
      <c r="F2" s="66"/>
      <c r="G2" s="6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U2" s="6"/>
    </row>
    <row r="3" spans="1:86" s="3" customFormat="1" ht="18">
      <c r="A3" s="66" t="str">
        <f>Personnel!A3</f>
        <v xml:space="preserve">Title of Project: </v>
      </c>
      <c r="B3" s="66"/>
      <c r="C3" s="66"/>
      <c r="D3" s="66"/>
      <c r="E3" s="66"/>
      <c r="F3" s="66"/>
      <c r="G3" s="6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U3" s="6"/>
    </row>
    <row r="4" spans="1:86" s="3" customFormat="1" ht="18">
      <c r="A4" s="66" t="str">
        <f>Personnel!A4</f>
        <v xml:space="preserve">Period of Performance: </v>
      </c>
      <c r="B4" s="66"/>
      <c r="C4" s="66"/>
      <c r="D4" s="66"/>
      <c r="E4" s="66"/>
      <c r="F4" s="66"/>
      <c r="G4" s="6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U4" s="6"/>
    </row>
    <row r="5" spans="1:86" s="3" customFormat="1" ht="18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86" ht="18.75">
      <c r="A6" s="61"/>
      <c r="B6" s="7"/>
      <c r="C6" s="8"/>
      <c r="D6" s="8"/>
      <c r="E6" s="8"/>
      <c r="F6" s="9" t="s">
        <v>35</v>
      </c>
      <c r="G6" s="9" t="s">
        <v>36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6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</row>
    <row r="7" spans="1:86" ht="18">
      <c r="A7" s="6" t="s">
        <v>37</v>
      </c>
      <c r="B7" s="6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</row>
    <row r="8" spans="1:86" ht="18">
      <c r="A8" s="6"/>
      <c r="B8" s="6"/>
      <c r="C8" s="6" t="s">
        <v>38</v>
      </c>
      <c r="D8" s="6"/>
      <c r="E8" s="6"/>
      <c r="F8" s="58">
        <f>Personnel!I19</f>
        <v>0</v>
      </c>
      <c r="G8" s="58">
        <f>SUM(F8:F8)</f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</row>
    <row r="9" spans="1:86" ht="18">
      <c r="A9" s="6"/>
      <c r="B9" s="6"/>
      <c r="C9" s="6" t="s">
        <v>39</v>
      </c>
      <c r="D9" s="6"/>
      <c r="E9" s="6"/>
      <c r="F9" s="59">
        <f>Personnel!N19</f>
        <v>0</v>
      </c>
      <c r="G9" s="59">
        <f>SUM(F9:F9)</f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</row>
    <row r="10" spans="1:86" ht="18">
      <c r="A10" s="6"/>
      <c r="B10" s="6"/>
      <c r="C10" s="6"/>
      <c r="D10" s="6" t="s">
        <v>12</v>
      </c>
      <c r="E10" s="6"/>
      <c r="F10" s="58">
        <f>SUM(F8:F9)</f>
        <v>0</v>
      </c>
      <c r="G10" s="58">
        <f>SUM(G8:G9)</f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</row>
    <row r="11" spans="1:86" ht="4.5" customHeight="1">
      <c r="A11" s="6"/>
      <c r="B11" s="6"/>
      <c r="C11" s="6"/>
      <c r="D11" s="6"/>
      <c r="E11" s="6"/>
      <c r="F11" s="10"/>
      <c r="G11" s="5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</row>
    <row r="12" spans="1:86" ht="18">
      <c r="A12" s="6" t="s">
        <v>40</v>
      </c>
      <c r="B12" s="6" t="s">
        <v>41</v>
      </c>
      <c r="C12" s="6"/>
      <c r="D12" s="6"/>
      <c r="E12" s="6"/>
      <c r="F12" s="10">
        <v>0</v>
      </c>
      <c r="G12" s="58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</row>
    <row r="13" spans="1:86" ht="18">
      <c r="A13" s="6"/>
      <c r="B13" s="6"/>
      <c r="C13" s="6"/>
      <c r="D13" s="6"/>
      <c r="E13" s="6"/>
      <c r="F13" s="11">
        <v>0</v>
      </c>
      <c r="G13" s="59">
        <f>SUM(F13:F13)</f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</row>
    <row r="14" spans="1:86" ht="18">
      <c r="A14" s="6"/>
      <c r="B14" s="6"/>
      <c r="C14" s="6"/>
      <c r="D14" s="6" t="s">
        <v>12</v>
      </c>
      <c r="E14" s="6"/>
      <c r="F14" s="10">
        <f>SUM(F12:F13)</f>
        <v>0</v>
      </c>
      <c r="G14" s="58">
        <f>SUM(G12:G13)</f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</row>
    <row r="15" spans="1:86" ht="6.75" customHeight="1">
      <c r="A15" s="6"/>
      <c r="B15" s="6"/>
      <c r="C15" s="6"/>
      <c r="D15" s="6"/>
      <c r="E15" s="6"/>
      <c r="F15" s="10"/>
      <c r="G15" s="5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</row>
    <row r="16" spans="1:86" ht="18">
      <c r="A16" s="6" t="s">
        <v>42</v>
      </c>
      <c r="B16" s="6" t="s">
        <v>43</v>
      </c>
      <c r="C16" s="6"/>
      <c r="D16" s="6"/>
      <c r="E16" s="6"/>
      <c r="F16" s="10"/>
      <c r="G16" s="5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</row>
    <row r="17" spans="1:21" ht="18">
      <c r="A17" s="6"/>
      <c r="B17" s="6"/>
      <c r="C17" s="6" t="s">
        <v>44</v>
      </c>
      <c r="D17" s="6"/>
      <c r="E17" s="6"/>
      <c r="F17" s="10">
        <v>0</v>
      </c>
      <c r="G17" s="58">
        <f t="shared" ref="G17:G22" si="0">SUM(F17:F17)</f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8">
      <c r="A18" s="6"/>
      <c r="B18" s="6"/>
      <c r="C18" s="6" t="s">
        <v>45</v>
      </c>
      <c r="D18" s="6"/>
      <c r="E18" s="6"/>
      <c r="F18" s="10">
        <v>0</v>
      </c>
      <c r="G18" s="58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8.75">
      <c r="A19" s="6"/>
      <c r="B19" s="6"/>
      <c r="C19" s="6" t="s">
        <v>46</v>
      </c>
      <c r="D19" s="6"/>
      <c r="E19" s="6"/>
      <c r="F19" s="10">
        <v>0</v>
      </c>
      <c r="G19" s="58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2"/>
    </row>
    <row r="20" spans="1:21" ht="18.75">
      <c r="A20" s="6"/>
      <c r="B20" s="6"/>
      <c r="C20" s="6" t="s">
        <v>47</v>
      </c>
      <c r="D20" s="6"/>
      <c r="E20" s="6"/>
      <c r="F20" s="10">
        <v>0</v>
      </c>
      <c r="G20" s="58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2"/>
    </row>
    <row r="21" spans="1:21" ht="18.75">
      <c r="A21" s="6"/>
      <c r="B21" s="6"/>
      <c r="C21" s="6" t="s">
        <v>48</v>
      </c>
      <c r="D21" s="6"/>
      <c r="E21" s="6"/>
      <c r="F21" s="10">
        <v>0</v>
      </c>
      <c r="G21" s="58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2"/>
    </row>
    <row r="22" spans="1:21" ht="18.75">
      <c r="A22" s="6"/>
      <c r="B22" s="6"/>
      <c r="C22" s="6" t="s">
        <v>49</v>
      </c>
      <c r="D22" s="6"/>
      <c r="E22" s="6"/>
      <c r="F22" s="10">
        <v>0</v>
      </c>
      <c r="G22" s="58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2"/>
    </row>
    <row r="23" spans="1:21" ht="18.75">
      <c r="A23" s="6"/>
      <c r="B23" s="6"/>
      <c r="C23" s="6" t="s">
        <v>50</v>
      </c>
      <c r="D23" s="6"/>
      <c r="E23" s="6"/>
      <c r="F23" s="11">
        <v>0</v>
      </c>
      <c r="G23" s="59">
        <f>SUM(F23:F23)</f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2"/>
    </row>
    <row r="24" spans="1:21" ht="18">
      <c r="A24" s="6"/>
      <c r="B24" s="6"/>
      <c r="C24" s="6"/>
      <c r="D24" s="6" t="s">
        <v>12</v>
      </c>
      <c r="E24" s="6"/>
      <c r="F24" s="10">
        <f>SUM(F17:F23)</f>
        <v>0</v>
      </c>
      <c r="G24" s="58">
        <f>SUM(G17:G23)</f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5.25" customHeight="1">
      <c r="A25" s="6"/>
      <c r="B25" s="6"/>
      <c r="C25" s="6"/>
      <c r="D25" s="6"/>
      <c r="E25" s="6"/>
      <c r="F25" s="10"/>
      <c r="G25" s="5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8">
      <c r="A26" s="6" t="s">
        <v>51</v>
      </c>
      <c r="B26" s="6" t="s">
        <v>52</v>
      </c>
      <c r="C26" s="6"/>
      <c r="D26" s="6"/>
      <c r="E26" s="6"/>
      <c r="F26" s="10"/>
      <c r="G26" s="5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8">
      <c r="A27" s="6"/>
      <c r="B27" s="6"/>
      <c r="C27" s="6" t="s">
        <v>53</v>
      </c>
      <c r="D27" s="6"/>
      <c r="E27" s="6"/>
      <c r="F27" s="10">
        <f>'Travel Breakdown'!F4</f>
        <v>0</v>
      </c>
      <c r="G27" s="58">
        <f>SUM(F27:F27)</f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8">
      <c r="A28" s="6"/>
      <c r="B28" s="6"/>
      <c r="C28" s="6" t="s">
        <v>54</v>
      </c>
      <c r="D28" s="6"/>
      <c r="E28" s="6"/>
      <c r="F28" s="11">
        <f>'Travel Breakdown'!F35</f>
        <v>0</v>
      </c>
      <c r="G28" s="59">
        <f>SUM(F28:F28)</f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8">
      <c r="A29" s="6"/>
      <c r="B29" s="6"/>
      <c r="C29" s="6"/>
      <c r="D29" s="6" t="s">
        <v>12</v>
      </c>
      <c r="E29" s="6"/>
      <c r="F29" s="10">
        <f>SUM(F27:F28)</f>
        <v>0</v>
      </c>
      <c r="G29" s="58">
        <f>SUM(G27:G28)</f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5.25" customHeight="1">
      <c r="A30" s="6"/>
      <c r="B30" s="6"/>
      <c r="C30" s="6"/>
      <c r="D30" s="6"/>
      <c r="E30" s="6"/>
      <c r="F30" s="10"/>
      <c r="G30" s="5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8">
      <c r="A31" s="6" t="s">
        <v>55</v>
      </c>
      <c r="B31" s="6" t="s">
        <v>56</v>
      </c>
      <c r="C31" s="6"/>
      <c r="D31" s="6"/>
      <c r="E31" s="6"/>
      <c r="F31" s="10"/>
      <c r="G31" s="5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8">
      <c r="A32" s="6"/>
      <c r="B32" s="6"/>
      <c r="C32" s="6" t="s">
        <v>57</v>
      </c>
      <c r="D32" s="6"/>
      <c r="E32" s="6"/>
      <c r="F32" s="10">
        <v>0</v>
      </c>
      <c r="G32" s="58">
        <f>SUM(F32:F32)</f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67" ht="18">
      <c r="A33" s="6"/>
      <c r="B33" s="6"/>
      <c r="C33" s="6" t="s">
        <v>52</v>
      </c>
      <c r="D33" s="6"/>
      <c r="E33" s="6"/>
      <c r="F33" s="10">
        <v>0</v>
      </c>
      <c r="G33" s="58">
        <f>SUM(F33:F33)</f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</row>
    <row r="34" spans="1:67" ht="18">
      <c r="A34" s="6"/>
      <c r="B34" s="6"/>
      <c r="C34" s="6" t="s">
        <v>58</v>
      </c>
      <c r="D34" s="6"/>
      <c r="E34" s="6"/>
      <c r="F34" s="10">
        <v>0</v>
      </c>
      <c r="G34" s="58">
        <f>SUM(F34:F34)</f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1"/>
      <c r="W34" s="61"/>
      <c r="X34" s="62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</row>
    <row r="35" spans="1:67" ht="18">
      <c r="A35" s="6"/>
      <c r="B35" s="6"/>
      <c r="C35" s="6" t="s">
        <v>59</v>
      </c>
      <c r="D35" s="6"/>
      <c r="E35" s="6"/>
      <c r="F35" s="11">
        <v>0</v>
      </c>
      <c r="G35" s="59">
        <f>SUM(F35:F35)</f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</row>
    <row r="36" spans="1:67" ht="18">
      <c r="A36" s="6"/>
      <c r="B36" s="6"/>
      <c r="C36" s="6"/>
      <c r="D36" s="6" t="s">
        <v>12</v>
      </c>
      <c r="E36" s="6"/>
      <c r="F36" s="10">
        <f>SUM(F32:F35)</f>
        <v>0</v>
      </c>
      <c r="G36" s="58">
        <f>SUM(G32:G35)</f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</row>
    <row r="37" spans="1:67" ht="18">
      <c r="A37" s="6"/>
      <c r="B37" s="6"/>
      <c r="C37" s="6"/>
      <c r="D37" s="6"/>
      <c r="E37" s="6"/>
      <c r="F37" s="10"/>
      <c r="G37" s="5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</row>
    <row r="38" spans="1:67" ht="3" customHeight="1">
      <c r="A38" s="6"/>
      <c r="B38" s="6"/>
      <c r="C38" s="6"/>
      <c r="D38" s="6"/>
      <c r="E38" s="6"/>
      <c r="F38" s="10"/>
      <c r="G38" s="5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</row>
    <row r="39" spans="1:67" ht="18">
      <c r="A39" s="6" t="s">
        <v>60</v>
      </c>
      <c r="B39" s="6" t="s">
        <v>61</v>
      </c>
      <c r="C39" s="6"/>
      <c r="D39" s="6"/>
      <c r="E39" s="6"/>
      <c r="F39" s="58">
        <f>F10+F14+F24+F29+F36</f>
        <v>0</v>
      </c>
      <c r="G39" s="58">
        <f>SUM(F39:F39)</f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</row>
    <row r="40" spans="1:67" ht="18">
      <c r="A40" s="6" t="s">
        <v>62</v>
      </c>
      <c r="B40" s="6" t="s">
        <v>63</v>
      </c>
      <c r="C40" s="6"/>
      <c r="D40" s="6"/>
      <c r="E40" s="6"/>
      <c r="F40" s="58">
        <f>F39-(F36+F14)</f>
        <v>0</v>
      </c>
      <c r="G40" s="58">
        <f>SUM(F40:F40)</f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</row>
    <row r="41" spans="1:67" ht="18">
      <c r="A41" s="6" t="s">
        <v>64</v>
      </c>
      <c r="B41" s="6" t="s">
        <v>65</v>
      </c>
      <c r="C41" s="6"/>
      <c r="D41" s="6"/>
      <c r="E41" s="6"/>
      <c r="F41" s="59">
        <f>(F40*0.51)</f>
        <v>0</v>
      </c>
      <c r="G41" s="59">
        <f>SUM(F41:F41)</f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</row>
    <row r="42" spans="1:67" ht="18">
      <c r="A42" s="6" t="s">
        <v>66</v>
      </c>
      <c r="B42" s="6" t="s">
        <v>67</v>
      </c>
      <c r="C42" s="6"/>
      <c r="D42" s="6"/>
      <c r="E42" s="6"/>
      <c r="F42" s="58">
        <f>F39+F41</f>
        <v>0</v>
      </c>
      <c r="G42" s="58">
        <f>G39+G41</f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</row>
    <row r="43" spans="1:67" ht="18">
      <c r="A43" s="6"/>
      <c r="B43" s="6"/>
      <c r="C43" s="6"/>
      <c r="D43" s="6"/>
      <c r="E43" s="6"/>
      <c r="F43" s="10"/>
      <c r="G43" s="1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</row>
    <row r="44" spans="1:67" ht="18">
      <c r="A44" s="6"/>
      <c r="B44" s="61"/>
      <c r="C44" s="61"/>
      <c r="D44" s="61"/>
      <c r="E44" s="61"/>
      <c r="F44" s="63"/>
      <c r="G44" s="63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</row>
    <row r="45" spans="1:67" ht="18">
      <c r="A45" s="6"/>
      <c r="B45" s="61"/>
      <c r="C45" s="61"/>
      <c r="D45" s="61"/>
      <c r="E45" s="61"/>
      <c r="F45" s="63"/>
      <c r="G45" s="63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</row>
    <row r="46" spans="1:67" ht="18">
      <c r="A46" s="6"/>
      <c r="B46" s="61"/>
      <c r="C46" s="61"/>
      <c r="D46" s="61"/>
      <c r="E46" s="61"/>
      <c r="F46" s="63"/>
      <c r="G46" s="63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</row>
    <row r="47" spans="1:67" ht="18">
      <c r="A47" s="6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</row>
    <row r="48" spans="1:67" ht="18">
      <c r="A48" s="6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</row>
    <row r="49" spans="1:2" ht="18">
      <c r="A49" s="6"/>
      <c r="B49" s="61"/>
    </row>
    <row r="50" spans="1:2" ht="18">
      <c r="A50" s="6"/>
      <c r="B50" s="64"/>
    </row>
    <row r="51" spans="1:2" ht="18">
      <c r="A51" s="6"/>
      <c r="B51" s="64"/>
    </row>
    <row r="52" spans="1:2" ht="18">
      <c r="A52" s="6"/>
      <c r="B52" s="64"/>
    </row>
    <row r="53" spans="1:2" ht="18">
      <c r="A53" s="6"/>
      <c r="B53" s="64"/>
    </row>
    <row r="54" spans="1:2" ht="18">
      <c r="A54" s="6"/>
      <c r="B54" s="64"/>
    </row>
    <row r="55" spans="1:2" ht="18">
      <c r="A55" s="6"/>
      <c r="B55" s="64"/>
    </row>
    <row r="56" spans="1:2" ht="18">
      <c r="A56" s="6"/>
      <c r="B56" s="64"/>
    </row>
    <row r="57" spans="1:2" ht="18">
      <c r="A57" s="6"/>
      <c r="B57" s="64"/>
    </row>
    <row r="58" spans="1:2" ht="18">
      <c r="A58" s="6"/>
      <c r="B58" s="64"/>
    </row>
    <row r="59" spans="1:2" ht="18">
      <c r="A59" s="6"/>
      <c r="B59" s="64"/>
    </row>
    <row r="60" spans="1:2" ht="18">
      <c r="A60" s="6"/>
      <c r="B60" s="64"/>
    </row>
    <row r="61" spans="1:2" ht="18">
      <c r="A61" s="6"/>
      <c r="B61" s="64"/>
    </row>
    <row r="62" spans="1:2" ht="18">
      <c r="A62" s="6"/>
      <c r="B62" s="64"/>
    </row>
    <row r="63" spans="1:2" ht="18">
      <c r="A63" s="6"/>
      <c r="B63" s="64"/>
    </row>
    <row r="64" spans="1:2" ht="18">
      <c r="A64" s="6"/>
      <c r="B64" s="64"/>
    </row>
    <row r="65" spans="1:1" ht="18">
      <c r="A65" s="6"/>
    </row>
    <row r="66" spans="1:1" ht="18">
      <c r="A66" s="6"/>
    </row>
    <row r="67" spans="1:1" ht="18">
      <c r="A67" s="6"/>
    </row>
    <row r="68" spans="1:1" ht="18">
      <c r="A68" s="6"/>
    </row>
    <row r="69" spans="1:1" ht="18">
      <c r="A69" s="6"/>
    </row>
    <row r="70" spans="1:1" ht="18">
      <c r="A70" s="6"/>
    </row>
    <row r="71" spans="1:1" ht="18">
      <c r="A71" s="6"/>
    </row>
    <row r="72" spans="1:1" ht="18">
      <c r="A72" s="6"/>
    </row>
    <row r="73" spans="1:1" ht="18">
      <c r="A73" s="6"/>
    </row>
    <row r="74" spans="1:1" ht="18">
      <c r="A74" s="6"/>
    </row>
    <row r="75" spans="1:1" ht="18">
      <c r="A75" s="6"/>
    </row>
    <row r="76" spans="1:1" ht="18">
      <c r="A76" s="6"/>
    </row>
    <row r="77" spans="1:1" ht="18">
      <c r="A77" s="6"/>
    </row>
    <row r="78" spans="1:1" ht="18">
      <c r="A78" s="6"/>
    </row>
    <row r="79" spans="1:1" ht="18">
      <c r="A79" s="6"/>
    </row>
    <row r="80" spans="1:1" ht="18">
      <c r="A80" s="6"/>
    </row>
    <row r="81" spans="1:1" ht="18">
      <c r="A81" s="6"/>
    </row>
    <row r="82" spans="1:1" ht="18">
      <c r="A82" s="6"/>
    </row>
    <row r="83" spans="1:1" ht="18">
      <c r="A83" s="6"/>
    </row>
    <row r="84" spans="1:1" ht="18">
      <c r="A84" s="6"/>
    </row>
    <row r="85" spans="1:1" ht="18">
      <c r="A85" s="6"/>
    </row>
    <row r="86" spans="1:1" ht="18">
      <c r="A86" s="6"/>
    </row>
    <row r="87" spans="1:1" ht="18">
      <c r="A87" s="6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5" right="0.51" top="0.67" bottom="0.52" header="0.44" footer="0.23"/>
  <pageSetup orientation="portrait" horizontalDpi="300" verticalDpi="300" r:id="rId1"/>
  <headerFooter alignWithMargins="0">
    <oddFooter xml:space="preserve">&amp;R&amp;8&amp;D&amp;T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3"/>
  <sheetViews>
    <sheetView workbookViewId="0" xr3:uid="{842E5F09-E766-5B8D-85AF-A39847EA96FD}">
      <selection activeCell="C36" sqref="C36:F36"/>
    </sheetView>
  </sheetViews>
  <sheetFormatPr defaultRowHeight="12.75"/>
  <cols>
    <col min="2" max="2" width="13.140625" customWidth="1"/>
    <col min="7" max="7" width="2.85546875" customWidth="1"/>
  </cols>
  <sheetData>
    <row r="1" spans="1:8">
      <c r="A1" s="56" t="s">
        <v>68</v>
      </c>
      <c r="B1" s="57"/>
      <c r="D1" s="37" t="s">
        <v>69</v>
      </c>
    </row>
    <row r="2" spans="1:8">
      <c r="A2" s="56" t="s">
        <v>70</v>
      </c>
      <c r="B2" s="57"/>
      <c r="D2" s="37" t="s">
        <v>71</v>
      </c>
    </row>
    <row r="3" spans="1:8">
      <c r="A3" s="36"/>
      <c r="D3" s="37"/>
    </row>
    <row r="4" spans="1:8">
      <c r="A4" s="46" t="s">
        <v>72</v>
      </c>
      <c r="B4" s="47"/>
      <c r="C4" s="71" t="s">
        <v>73</v>
      </c>
      <c r="D4" s="71"/>
      <c r="E4" s="71"/>
      <c r="F4" s="48">
        <f>E17+E32</f>
        <v>0</v>
      </c>
      <c r="H4" s="36"/>
    </row>
    <row r="5" spans="1:8">
      <c r="A5" s="49" t="s">
        <v>74</v>
      </c>
      <c r="B5" s="30" t="s">
        <v>75</v>
      </c>
      <c r="C5" s="67"/>
      <c r="D5" s="67"/>
      <c r="E5" s="67"/>
      <c r="F5" s="68"/>
      <c r="H5" s="37"/>
    </row>
    <row r="6" spans="1:8">
      <c r="A6" s="40"/>
      <c r="B6" s="30" t="s">
        <v>76</v>
      </c>
      <c r="C6" s="67"/>
      <c r="D6" s="67"/>
      <c r="E6" s="67"/>
      <c r="F6" s="68"/>
    </row>
    <row r="7" spans="1:8">
      <c r="A7" s="40"/>
      <c r="B7" s="30" t="s">
        <v>77</v>
      </c>
      <c r="C7" s="67"/>
      <c r="D7" s="67"/>
      <c r="E7" s="67"/>
      <c r="F7" s="68"/>
    </row>
    <row r="8" spans="1:8">
      <c r="A8" s="69" t="s">
        <v>78</v>
      </c>
      <c r="B8" s="70"/>
      <c r="E8" s="41">
        <v>0</v>
      </c>
      <c r="F8" s="42"/>
    </row>
    <row r="9" spans="1:8">
      <c r="A9" s="40"/>
      <c r="B9" s="30" t="s">
        <v>79</v>
      </c>
      <c r="E9" s="41">
        <v>0</v>
      </c>
      <c r="F9" s="42"/>
    </row>
    <row r="10" spans="1:8">
      <c r="A10" s="40"/>
      <c r="B10" s="30" t="s">
        <v>80</v>
      </c>
      <c r="E10" s="41">
        <v>0</v>
      </c>
      <c r="F10" s="42"/>
    </row>
    <row r="11" spans="1:8">
      <c r="A11" s="40"/>
      <c r="C11" t="s">
        <v>81</v>
      </c>
      <c r="D11" t="s">
        <v>82</v>
      </c>
      <c r="E11" t="s">
        <v>83</v>
      </c>
      <c r="F11" s="42"/>
    </row>
    <row r="12" spans="1:8">
      <c r="A12" s="40"/>
      <c r="B12" s="30" t="s">
        <v>84</v>
      </c>
      <c r="C12">
        <v>0</v>
      </c>
      <c r="D12" s="41">
        <v>0</v>
      </c>
      <c r="E12" s="31">
        <f>C12*D12</f>
        <v>0</v>
      </c>
      <c r="F12" s="42"/>
    </row>
    <row r="13" spans="1:8">
      <c r="A13" s="40"/>
      <c r="B13" s="30" t="s">
        <v>85</v>
      </c>
      <c r="C13">
        <v>0</v>
      </c>
      <c r="D13" s="41">
        <v>0</v>
      </c>
      <c r="E13" s="31">
        <f>C13*D13</f>
        <v>0</v>
      </c>
      <c r="F13" s="42"/>
    </row>
    <row r="14" spans="1:8">
      <c r="A14" s="40"/>
      <c r="B14" s="30" t="s">
        <v>50</v>
      </c>
      <c r="C14" s="29">
        <v>0</v>
      </c>
      <c r="D14" s="32">
        <v>0</v>
      </c>
      <c r="E14" s="33">
        <f>C14*D14</f>
        <v>0</v>
      </c>
      <c r="F14" s="42"/>
    </row>
    <row r="15" spans="1:8">
      <c r="A15" s="40"/>
      <c r="E15" s="31">
        <f>E8+E9+E10+E12+E13+E14</f>
        <v>0</v>
      </c>
      <c r="F15" s="42"/>
    </row>
    <row r="16" spans="1:8">
      <c r="A16" s="40"/>
      <c r="B16" s="30" t="s">
        <v>86</v>
      </c>
      <c r="E16" s="29">
        <v>0</v>
      </c>
      <c r="F16" s="42"/>
    </row>
    <row r="17" spans="1:6">
      <c r="A17" s="43"/>
      <c r="B17" s="44" t="s">
        <v>87</v>
      </c>
      <c r="C17" s="29"/>
      <c r="D17" s="29"/>
      <c r="E17" s="33">
        <f>E15*E16</f>
        <v>0</v>
      </c>
      <c r="F17" s="45"/>
    </row>
    <row r="18" spans="1:6" ht="6.95" customHeight="1">
      <c r="B18" s="34"/>
      <c r="E18" s="31"/>
    </row>
    <row r="19" spans="1:6" ht="6.95" customHeight="1"/>
    <row r="20" spans="1:6">
      <c r="A20" s="38" t="s">
        <v>88</v>
      </c>
      <c r="B20" s="39" t="s">
        <v>75</v>
      </c>
      <c r="C20" s="67"/>
      <c r="D20" s="67"/>
      <c r="E20" s="67"/>
      <c r="F20" s="68"/>
    </row>
    <row r="21" spans="1:6">
      <c r="A21" s="40"/>
      <c r="B21" s="30" t="s">
        <v>76</v>
      </c>
      <c r="C21" s="67"/>
      <c r="D21" s="67"/>
      <c r="E21" s="67"/>
      <c r="F21" s="68"/>
    </row>
    <row r="22" spans="1:6">
      <c r="A22" s="40"/>
      <c r="B22" s="30" t="s">
        <v>77</v>
      </c>
      <c r="C22" s="67"/>
      <c r="D22" s="67"/>
      <c r="E22" s="67"/>
      <c r="F22" s="68"/>
    </row>
    <row r="23" spans="1:6">
      <c r="A23" s="69" t="s">
        <v>78</v>
      </c>
      <c r="B23" s="70"/>
      <c r="E23" s="41">
        <v>0</v>
      </c>
      <c r="F23" s="42"/>
    </row>
    <row r="24" spans="1:6">
      <c r="A24" s="40"/>
      <c r="B24" s="30" t="s">
        <v>79</v>
      </c>
      <c r="E24" s="41">
        <v>0</v>
      </c>
      <c r="F24" s="42"/>
    </row>
    <row r="25" spans="1:6">
      <c r="A25" s="40"/>
      <c r="B25" s="30" t="s">
        <v>80</v>
      </c>
      <c r="E25" s="41">
        <v>0</v>
      </c>
      <c r="F25" s="42"/>
    </row>
    <row r="26" spans="1:6">
      <c r="A26" s="40"/>
      <c r="C26" t="s">
        <v>81</v>
      </c>
      <c r="D26" t="s">
        <v>82</v>
      </c>
      <c r="E26" t="s">
        <v>83</v>
      </c>
      <c r="F26" s="42"/>
    </row>
    <row r="27" spans="1:6">
      <c r="A27" s="40"/>
      <c r="B27" s="30" t="s">
        <v>84</v>
      </c>
      <c r="C27">
        <v>0</v>
      </c>
      <c r="D27" s="41">
        <v>0</v>
      </c>
      <c r="E27" s="31">
        <f>C27*D27</f>
        <v>0</v>
      </c>
      <c r="F27" s="42"/>
    </row>
    <row r="28" spans="1:6">
      <c r="A28" s="40"/>
      <c r="B28" s="30" t="s">
        <v>85</v>
      </c>
      <c r="C28">
        <v>0</v>
      </c>
      <c r="D28" s="41">
        <v>0</v>
      </c>
      <c r="E28" s="31">
        <f>C28*D28</f>
        <v>0</v>
      </c>
      <c r="F28" s="42"/>
    </row>
    <row r="29" spans="1:6">
      <c r="A29" s="40"/>
      <c r="B29" s="30" t="s">
        <v>50</v>
      </c>
      <c r="C29" s="29">
        <v>0</v>
      </c>
      <c r="D29" s="32">
        <v>0</v>
      </c>
      <c r="E29" s="33">
        <f>C29*D29</f>
        <v>0</v>
      </c>
      <c r="F29" s="42"/>
    </row>
    <row r="30" spans="1:6">
      <c r="A30" s="40"/>
      <c r="E30" s="31">
        <f>E23+E24+E25+E27+E28+E29</f>
        <v>0</v>
      </c>
      <c r="F30" s="42"/>
    </row>
    <row r="31" spans="1:6">
      <c r="A31" s="40"/>
      <c r="B31" s="30" t="s">
        <v>86</v>
      </c>
      <c r="E31" s="29">
        <v>0</v>
      </c>
      <c r="F31" s="42"/>
    </row>
    <row r="32" spans="1:6">
      <c r="A32" s="43"/>
      <c r="B32" s="44" t="s">
        <v>89</v>
      </c>
      <c r="C32" s="29"/>
      <c r="D32" s="29"/>
      <c r="E32" s="33">
        <f>E30*E31</f>
        <v>0</v>
      </c>
      <c r="F32" s="45"/>
    </row>
    <row r="33" spans="1:8" ht="6.95" customHeight="1"/>
    <row r="34" spans="1:8" ht="6.95" customHeight="1"/>
    <row r="35" spans="1:8">
      <c r="A35" s="50" t="s">
        <v>90</v>
      </c>
      <c r="B35" s="51"/>
      <c r="C35" s="72" t="s">
        <v>91</v>
      </c>
      <c r="D35" s="72"/>
      <c r="E35" s="72"/>
      <c r="F35" s="52">
        <f>E48+E63</f>
        <v>0</v>
      </c>
      <c r="H35" s="36"/>
    </row>
    <row r="36" spans="1:8">
      <c r="A36" s="53" t="s">
        <v>74</v>
      </c>
      <c r="B36" s="30" t="s">
        <v>75</v>
      </c>
      <c r="C36" s="67"/>
      <c r="D36" s="67"/>
      <c r="E36" s="67"/>
      <c r="F36" s="68"/>
      <c r="H36" s="37"/>
    </row>
    <row r="37" spans="1:8">
      <c r="A37" s="40"/>
      <c r="B37" s="30" t="s">
        <v>76</v>
      </c>
      <c r="C37" s="67"/>
      <c r="D37" s="67"/>
      <c r="E37" s="67"/>
      <c r="F37" s="68"/>
    </row>
    <row r="38" spans="1:8">
      <c r="A38" s="40"/>
      <c r="B38" s="30" t="s">
        <v>77</v>
      </c>
      <c r="C38" s="67"/>
      <c r="D38" s="67"/>
      <c r="E38" s="67"/>
      <c r="F38" s="68"/>
    </row>
    <row r="39" spans="1:8">
      <c r="A39" s="69" t="s">
        <v>78</v>
      </c>
      <c r="B39" s="70"/>
      <c r="E39" s="41">
        <v>0</v>
      </c>
      <c r="F39" s="42"/>
    </row>
    <row r="40" spans="1:8">
      <c r="A40" s="40"/>
      <c r="B40" s="30" t="s">
        <v>79</v>
      </c>
      <c r="E40" s="41">
        <v>0</v>
      </c>
      <c r="F40" s="42"/>
    </row>
    <row r="41" spans="1:8">
      <c r="A41" s="40"/>
      <c r="B41" s="30" t="s">
        <v>80</v>
      </c>
      <c r="E41" s="41">
        <v>0</v>
      </c>
      <c r="F41" s="42"/>
    </row>
    <row r="42" spans="1:8">
      <c r="A42" s="40"/>
      <c r="C42" t="s">
        <v>81</v>
      </c>
      <c r="D42" t="s">
        <v>82</v>
      </c>
      <c r="E42" t="s">
        <v>83</v>
      </c>
      <c r="F42" s="42"/>
    </row>
    <row r="43" spans="1:8">
      <c r="A43" s="40"/>
      <c r="B43" s="30" t="s">
        <v>84</v>
      </c>
      <c r="C43">
        <v>0</v>
      </c>
      <c r="D43" s="41">
        <v>0</v>
      </c>
      <c r="E43" s="31">
        <f>C43*D43</f>
        <v>0</v>
      </c>
      <c r="F43" s="42"/>
    </row>
    <row r="44" spans="1:8">
      <c r="A44" s="40"/>
      <c r="B44" s="30" t="s">
        <v>85</v>
      </c>
      <c r="C44">
        <v>0</v>
      </c>
      <c r="D44" s="41">
        <v>0</v>
      </c>
      <c r="E44" s="31">
        <f>C44*D44</f>
        <v>0</v>
      </c>
      <c r="F44" s="42"/>
    </row>
    <row r="45" spans="1:8">
      <c r="A45" s="40"/>
      <c r="B45" s="30" t="s">
        <v>50</v>
      </c>
      <c r="C45" s="29">
        <v>0</v>
      </c>
      <c r="D45" s="32">
        <v>0</v>
      </c>
      <c r="E45" s="33">
        <f>C45*D45</f>
        <v>0</v>
      </c>
      <c r="F45" s="42"/>
    </row>
    <row r="46" spans="1:8">
      <c r="A46" s="40"/>
      <c r="E46" s="31">
        <f>E39+E40+E41+E43+E44+E45</f>
        <v>0</v>
      </c>
      <c r="F46" s="42"/>
    </row>
    <row r="47" spans="1:8">
      <c r="A47" s="40"/>
      <c r="B47" s="30" t="s">
        <v>86</v>
      </c>
      <c r="E47" s="29">
        <v>0</v>
      </c>
      <c r="F47" s="42"/>
    </row>
    <row r="48" spans="1:8">
      <c r="A48" s="43"/>
      <c r="B48" s="54" t="s">
        <v>87</v>
      </c>
      <c r="C48" s="29"/>
      <c r="D48" s="29"/>
      <c r="E48" s="33">
        <f>E46*E47</f>
        <v>0</v>
      </c>
      <c r="F48" s="45"/>
    </row>
    <row r="49" spans="1:6" ht="6.95" customHeight="1">
      <c r="B49" s="34"/>
      <c r="E49" s="31"/>
    </row>
    <row r="50" spans="1:6" ht="6.95" customHeight="1">
      <c r="A50" s="35"/>
    </row>
    <row r="51" spans="1:6">
      <c r="A51" s="55" t="s">
        <v>88</v>
      </c>
      <c r="B51" s="39" t="s">
        <v>75</v>
      </c>
      <c r="C51" s="67"/>
      <c r="D51" s="67"/>
      <c r="E51" s="67"/>
      <c r="F51" s="68"/>
    </row>
    <row r="52" spans="1:6">
      <c r="A52" s="40"/>
      <c r="B52" s="30" t="s">
        <v>76</v>
      </c>
      <c r="C52" s="67"/>
      <c r="D52" s="67"/>
      <c r="E52" s="67"/>
      <c r="F52" s="68"/>
    </row>
    <row r="53" spans="1:6">
      <c r="A53" s="40"/>
      <c r="B53" s="30" t="s">
        <v>77</v>
      </c>
      <c r="C53" s="67"/>
      <c r="D53" s="67"/>
      <c r="E53" s="67"/>
      <c r="F53" s="68"/>
    </row>
    <row r="54" spans="1:6">
      <c r="A54" s="69" t="s">
        <v>78</v>
      </c>
      <c r="B54" s="70"/>
      <c r="E54" s="41">
        <v>0</v>
      </c>
      <c r="F54" s="42"/>
    </row>
    <row r="55" spans="1:6">
      <c r="A55" s="40"/>
      <c r="B55" s="30" t="s">
        <v>79</v>
      </c>
      <c r="E55" s="41">
        <v>0</v>
      </c>
      <c r="F55" s="42"/>
    </row>
    <row r="56" spans="1:6">
      <c r="A56" s="40"/>
      <c r="B56" s="30" t="s">
        <v>80</v>
      </c>
      <c r="E56" s="41">
        <v>0</v>
      </c>
      <c r="F56" s="42"/>
    </row>
    <row r="57" spans="1:6">
      <c r="A57" s="40"/>
      <c r="C57" t="s">
        <v>81</v>
      </c>
      <c r="D57" t="s">
        <v>82</v>
      </c>
      <c r="E57" t="s">
        <v>83</v>
      </c>
      <c r="F57" s="42"/>
    </row>
    <row r="58" spans="1:6">
      <c r="A58" s="40"/>
      <c r="B58" s="30" t="s">
        <v>84</v>
      </c>
      <c r="C58">
        <v>0</v>
      </c>
      <c r="D58" s="41">
        <v>0</v>
      </c>
      <c r="E58" s="31">
        <f>C58*D58</f>
        <v>0</v>
      </c>
      <c r="F58" s="42"/>
    </row>
    <row r="59" spans="1:6">
      <c r="A59" s="40"/>
      <c r="B59" s="30" t="s">
        <v>85</v>
      </c>
      <c r="C59">
        <v>0</v>
      </c>
      <c r="D59" s="41">
        <v>0</v>
      </c>
      <c r="E59" s="31">
        <f>C59*D59</f>
        <v>0</v>
      </c>
      <c r="F59" s="42"/>
    </row>
    <row r="60" spans="1:6">
      <c r="A60" s="40"/>
      <c r="B60" s="30" t="s">
        <v>50</v>
      </c>
      <c r="C60" s="29">
        <v>0</v>
      </c>
      <c r="D60" s="32">
        <v>0</v>
      </c>
      <c r="E60" s="33">
        <f>C60*D60</f>
        <v>0</v>
      </c>
      <c r="F60" s="42"/>
    </row>
    <row r="61" spans="1:6">
      <c r="A61" s="40"/>
      <c r="E61" s="31">
        <f>E54+E55+E56+E58+E59+E60</f>
        <v>0</v>
      </c>
      <c r="F61" s="42"/>
    </row>
    <row r="62" spans="1:6">
      <c r="A62" s="40"/>
      <c r="B62" s="30" t="s">
        <v>86</v>
      </c>
      <c r="E62" s="29">
        <v>0</v>
      </c>
      <c r="F62" s="42"/>
    </row>
    <row r="63" spans="1:6">
      <c r="A63" s="43"/>
      <c r="B63" s="54" t="s">
        <v>89</v>
      </c>
      <c r="C63" s="29"/>
      <c r="D63" s="29"/>
      <c r="E63" s="33">
        <f>E61*E62</f>
        <v>0</v>
      </c>
      <c r="F63" s="45"/>
    </row>
  </sheetData>
  <mergeCells count="18">
    <mergeCell ref="C37:F37"/>
    <mergeCell ref="C4:E4"/>
    <mergeCell ref="A8:B8"/>
    <mergeCell ref="C5:F5"/>
    <mergeCell ref="C6:F6"/>
    <mergeCell ref="C7:F7"/>
    <mergeCell ref="C20:F20"/>
    <mergeCell ref="C21:F21"/>
    <mergeCell ref="C22:F22"/>
    <mergeCell ref="A23:B23"/>
    <mergeCell ref="C35:E35"/>
    <mergeCell ref="C36:F36"/>
    <mergeCell ref="C38:F38"/>
    <mergeCell ref="A54:B54"/>
    <mergeCell ref="A39:B39"/>
    <mergeCell ref="C51:F51"/>
    <mergeCell ref="C52:F52"/>
    <mergeCell ref="C53:F53"/>
  </mergeCells>
  <phoneticPr fontId="0" type="noConversion"/>
  <hyperlinks>
    <hyperlink ref="D1" r:id="rId1" xr:uid="{00000000-0004-0000-0200-000000000000}"/>
    <hyperlink ref="D2" r:id="rId2" xr:uid="{00000000-0004-0000-0200-000001000000}"/>
  </hyperlinks>
  <printOptions horizontalCentered="1" verticalCentered="1"/>
  <pageMargins left="0" right="0" top="1" bottom="1" header="0.5" footer="0.5"/>
  <pageSetup scale="8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Huddy, Audra</cp:lastModifiedBy>
  <cp:revision/>
  <dcterms:created xsi:type="dcterms:W3CDTF">1997-01-24T19:36:53Z</dcterms:created>
  <dcterms:modified xsi:type="dcterms:W3CDTF">2018-10-17T23:48:45Z</dcterms:modified>
  <cp:category/>
  <cp:contentStatus/>
</cp:coreProperties>
</file>