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d.ohio.edu\home\Forms\Advance Request Form\"/>
    </mc:Choice>
  </mc:AlternateContent>
  <xr:revisionPtr revIDLastSave="0" documentId="8_{11DC403A-88F1-415E-8250-A2445203C26D}" xr6:coauthVersionLast="45" xr6:coauthVersionMax="45" xr10:uidLastSave="{00000000-0000-0000-0000-000000000000}"/>
  <workbookProtection workbookAlgorithmName="SHA-512" workbookHashValue="vAQtBzRQowMepl+mU6r/mHBz2xEFWVO0SjGtuio18HPk9+tOaKBXqQ6KS+hajLC44F6u1OOJJIztJE4rDK5dMw==" workbookSaltValue="3CqHBJUh3zQPBX9OTM/edg==" workbookSpinCount="100000" lockStructure="1"/>
  <bookViews>
    <workbookView xWindow="-108" yWindow="-108" windowWidth="23256" windowHeight="12576" xr2:uid="{00000000-000D-0000-FFFF-FFFF00000000}"/>
  </bookViews>
  <sheets>
    <sheet name="Advance Request" sheetId="1" r:id="rId1"/>
    <sheet name="Auto Fill-in Substantiation" sheetId="10" r:id="rId2"/>
    <sheet name="Manual Substantiation" sheetId="11" r:id="rId3"/>
    <sheet name="Payment Log" sheetId="9" r:id="rId4"/>
    <sheet name="Focus Group Form" sheetId="8" r:id="rId5"/>
    <sheet name="Payment Form" sheetId="7" r:id="rId6"/>
  </sheets>
  <definedNames>
    <definedName name="_xlnm.Print_Area" localSheetId="0">'Advance Request'!$A$5:$U$84</definedName>
    <definedName name="_xlnm.Print_Area" localSheetId="1">'Auto Fill-in Substantiation'!$A$6:$U$87</definedName>
    <definedName name="_xlnm.Print_Area" localSheetId="2">'Manual Substantiation'!$A$6:$U$87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0" i="11" l="1"/>
  <c r="P45" i="10"/>
  <c r="S41" i="11"/>
  <c r="S39" i="11"/>
  <c r="P40" i="10"/>
  <c r="P41" i="10"/>
  <c r="J40" i="10"/>
  <c r="J41" i="10"/>
  <c r="S39" i="1"/>
  <c r="S40" i="1"/>
  <c r="S38" i="1"/>
  <c r="S40" i="10" l="1"/>
  <c r="S41" i="10"/>
  <c r="Q19" i="11"/>
  <c r="S9" i="11" s="1"/>
  <c r="S42" i="11"/>
  <c r="S43" i="11"/>
  <c r="S44" i="11"/>
  <c r="S45" i="11"/>
  <c r="S46" i="11"/>
  <c r="A51" i="11"/>
  <c r="A52" i="11"/>
  <c r="A53" i="11"/>
  <c r="S59" i="11"/>
  <c r="S61" i="11" s="1"/>
  <c r="S63" i="11" s="1"/>
  <c r="S48" i="11" l="1"/>
  <c r="O52" i="10"/>
  <c r="A53" i="10"/>
  <c r="A52" i="10"/>
  <c r="A51" i="10"/>
  <c r="H46" i="10"/>
  <c r="T67" i="10" l="1"/>
  <c r="T68" i="10"/>
  <c r="T69" i="10"/>
  <c r="R67" i="10"/>
  <c r="R68" i="10"/>
  <c r="R69" i="10"/>
  <c r="P67" i="10"/>
  <c r="P68" i="10"/>
  <c r="P69" i="10"/>
  <c r="O67" i="10"/>
  <c r="O68" i="10"/>
  <c r="O69" i="10"/>
  <c r="N68" i="10"/>
  <c r="N69" i="10"/>
  <c r="N67" i="10"/>
  <c r="A68" i="10"/>
  <c r="C68" i="10"/>
  <c r="E68" i="10"/>
  <c r="G68" i="10"/>
  <c r="I68" i="10"/>
  <c r="K68" i="10"/>
  <c r="A69" i="10"/>
  <c r="C69" i="10"/>
  <c r="E69" i="10"/>
  <c r="G69" i="10"/>
  <c r="I69" i="10"/>
  <c r="K69" i="10"/>
  <c r="C67" i="10"/>
  <c r="E67" i="10"/>
  <c r="G67" i="10"/>
  <c r="I67" i="10"/>
  <c r="K67" i="10"/>
  <c r="A67" i="10"/>
  <c r="S57" i="10"/>
  <c r="E57" i="10"/>
  <c r="E59" i="10"/>
  <c r="S58" i="10"/>
  <c r="N59" i="10"/>
  <c r="N57" i="10"/>
  <c r="P46" i="10"/>
  <c r="S46" i="10" s="1"/>
  <c r="P44" i="10"/>
  <c r="P43" i="10"/>
  <c r="P42" i="10"/>
  <c r="P39" i="10"/>
  <c r="J45" i="10"/>
  <c r="J44" i="10"/>
  <c r="J43" i="10"/>
  <c r="J42" i="10"/>
  <c r="J39" i="10"/>
  <c r="P36" i="10"/>
  <c r="H34" i="10"/>
  <c r="P30" i="10"/>
  <c r="D32" i="10"/>
  <c r="E30" i="10"/>
  <c r="Q24" i="10"/>
  <c r="Q23" i="10"/>
  <c r="P22" i="10"/>
  <c r="E24" i="10"/>
  <c r="E23" i="10"/>
  <c r="E22" i="10"/>
  <c r="E20" i="10"/>
  <c r="E19" i="10"/>
  <c r="M2" i="10"/>
  <c r="E2" i="10"/>
  <c r="Q19" i="10"/>
  <c r="S39" i="10" l="1"/>
  <c r="S43" i="10"/>
  <c r="S44" i="10"/>
  <c r="S45" i="10"/>
  <c r="S42" i="10"/>
  <c r="S9" i="10"/>
  <c r="S45" i="1"/>
  <c r="S48" i="10" l="1"/>
  <c r="S58" i="1" l="1"/>
  <c r="S60" i="1" l="1"/>
  <c r="S61" i="10" s="1"/>
  <c r="S63" i="10" s="1"/>
  <c r="S59" i="10"/>
  <c r="Q18" i="1"/>
  <c r="S11" i="1" s="1"/>
  <c r="S41" i="1" l="1"/>
  <c r="S42" i="1"/>
  <c r="S43" i="1"/>
  <c r="S44" i="1"/>
  <c r="S47" i="1" l="1"/>
</calcChain>
</file>

<file path=xl/sharedStrings.xml><?xml version="1.0" encoding="utf-8"?>
<sst xmlns="http://schemas.openxmlformats.org/spreadsheetml/2006/main" count="429" uniqueCount="151">
  <si>
    <t>Date of Departure:</t>
  </si>
  <si>
    <t>Date</t>
  </si>
  <si>
    <t>Approved by:</t>
  </si>
  <si>
    <t xml:space="preserve">USE TODAY'S DATE AND THE CURRENT TIME </t>
  </si>
  <si>
    <t xml:space="preserve">Today's Date: </t>
  </si>
  <si>
    <t>Current Time:</t>
  </si>
  <si>
    <t xml:space="preserve">use this format: </t>
  </si>
  <si>
    <t>dd-MON-yy</t>
  </si>
  <si>
    <t xml:space="preserve">use this format:  </t>
  </si>
  <si>
    <t>hh:mm XM</t>
  </si>
  <si>
    <t>EXAMPLE:</t>
  </si>
  <si>
    <t xml:space="preserve">EXAMPLE:  </t>
  </si>
  <si>
    <t>FORM #</t>
  </si>
  <si>
    <t>Org</t>
  </si>
  <si>
    <t>This section will not print.  The date and time information is needed to uniquely number your form.  Enter information in the format shown. It must be re-entered  every time you are submitting a new request.</t>
  </si>
  <si>
    <t>1)</t>
  </si>
  <si>
    <t># of Days</t>
  </si>
  <si>
    <t>Daily Per Diem</t>
  </si>
  <si>
    <t>Lodging</t>
  </si>
  <si>
    <t>3)</t>
  </si>
  <si>
    <t>2)</t>
  </si>
  <si>
    <t>4)</t>
  </si>
  <si>
    <t>5)</t>
  </si>
  <si>
    <t>6)</t>
  </si>
  <si>
    <t>Rate Per Night</t>
  </si>
  <si>
    <t>Rental Vehicle</t>
  </si>
  <si>
    <t>Personal Mileage</t>
  </si>
  <si>
    <t># of Miles</t>
  </si>
  <si>
    <t>IRS Rate</t>
  </si>
  <si>
    <t>Rate Per Day</t>
  </si>
  <si>
    <t>Registration Fee</t>
  </si>
  <si>
    <t># of Fees</t>
  </si>
  <si>
    <t>Check Run Date:</t>
  </si>
  <si>
    <t># of Nights</t>
  </si>
  <si>
    <t>Misc Expense</t>
  </si>
  <si>
    <t>Travel Advance</t>
  </si>
  <si>
    <t xml:space="preserve">Department </t>
  </si>
  <si>
    <t xml:space="preserve">Research Advance </t>
  </si>
  <si>
    <t>TA</t>
  </si>
  <si>
    <t>Type of Advance Requested:</t>
  </si>
  <si>
    <t xml:space="preserve">Program </t>
  </si>
  <si>
    <t>PA</t>
  </si>
  <si>
    <t>RA</t>
  </si>
  <si>
    <t xml:space="preserve">Program Advance  </t>
  </si>
  <si>
    <t>Total Advance Requested:</t>
  </si>
  <si>
    <t>Registration (Paid by Traveler)</t>
  </si>
  <si>
    <t>Other Detailed Description)</t>
  </si>
  <si>
    <t>Destination(s):</t>
  </si>
  <si>
    <t>Reason/Business Purpose for Advance:</t>
  </si>
  <si>
    <t>List number and name of students this advance will cover (list on a separate sheet if needed):</t>
  </si>
  <si>
    <t>Does the Travel have a Pcard or Controlled Value Card?</t>
  </si>
  <si>
    <t>Program &amp; Travel Advance Details</t>
  </si>
  <si>
    <t>Important Note:  Must be substantiated or refunded immediately upon return</t>
  </si>
  <si>
    <t>Research Advance Details</t>
  </si>
  <si>
    <t xml:space="preserve">Number of Subjects </t>
  </si>
  <si>
    <t xml:space="preserve">Amount paid per Subject </t>
  </si>
  <si>
    <t xml:space="preserve">Start of Project </t>
  </si>
  <si>
    <t>Estimated Completion of Project</t>
  </si>
  <si>
    <t>IRB #:</t>
  </si>
  <si>
    <t>Sign Here</t>
  </si>
  <si>
    <r>
      <rPr>
        <b/>
        <sz val="12"/>
        <rFont val="Times New Roman"/>
        <family val="1"/>
      </rPr>
      <t>Important Note:</t>
    </r>
    <r>
      <rPr>
        <sz val="12"/>
        <rFont val="Times New Roman"/>
        <family val="1"/>
      </rPr>
      <t xml:space="preserve"> Payment will be issued based on your selection for distribution of AP Payments in My Personal Information.</t>
    </r>
  </si>
  <si>
    <t>Employee Lookup Dashboard</t>
  </si>
  <si>
    <t>Entity</t>
  </si>
  <si>
    <t>Source</t>
  </si>
  <si>
    <t>Activity</t>
  </si>
  <si>
    <t>Function</t>
  </si>
  <si>
    <t>Object</t>
  </si>
  <si>
    <t xml:space="preserve">Research </t>
  </si>
  <si>
    <t>Travel</t>
  </si>
  <si>
    <t>Clearing Account</t>
  </si>
  <si>
    <t>Print     Name</t>
  </si>
  <si>
    <t>IRB Expiration Date:</t>
  </si>
  <si>
    <t>Certification &amp; Approval</t>
  </si>
  <si>
    <t>Finance Use only</t>
  </si>
  <si>
    <t xml:space="preserve">Date: </t>
  </si>
  <si>
    <t>t</t>
  </si>
  <si>
    <t xml:space="preserve">Project </t>
  </si>
  <si>
    <t>Advance Request Form</t>
  </si>
  <si>
    <t xml:space="preserve">          Date of Return:</t>
  </si>
  <si>
    <t>INVOICE #</t>
  </si>
  <si>
    <t>Award</t>
  </si>
  <si>
    <t>Is the travel to a remote geographical area?                                            If yes, please explain?</t>
  </si>
  <si>
    <t>Grants Account Numbers</t>
  </si>
  <si>
    <t>General Ledger Account Numbers</t>
  </si>
  <si>
    <t>00</t>
  </si>
  <si>
    <t>0000</t>
  </si>
  <si>
    <t>Click to Select Advance Type from Drop Down Menu</t>
  </si>
  <si>
    <t>Student/Employee Name:</t>
  </si>
  <si>
    <t>Student/Employee I.D.</t>
  </si>
  <si>
    <t xml:space="preserve">Don't know the Student/Employee ID #? Check here:   </t>
  </si>
  <si>
    <t>Human Subject Payment</t>
  </si>
  <si>
    <t>Date:</t>
  </si>
  <si>
    <t>Participant Name:</t>
  </si>
  <si>
    <t>Social Security Number (Required for payment over $100):</t>
  </si>
  <si>
    <t>Address:</t>
  </si>
  <si>
    <t>Amount:</t>
  </si>
  <si>
    <t>Participant Signature:</t>
  </si>
  <si>
    <t>Researcher Signature (optional):</t>
  </si>
  <si>
    <t>Payment Compliance Form (Required if payment is $100 or more):   Y  /   N</t>
  </si>
  <si>
    <t>Ohio University</t>
  </si>
  <si>
    <t>Focus Group</t>
  </si>
  <si>
    <t>Participant Payment Form</t>
  </si>
  <si>
    <t>I certify that I have received ____________ gift card (s) in the amount of $___________ to _______________</t>
  </si>
  <si>
    <t>as an incentive for participating in the focus group on __________(date).</t>
  </si>
  <si>
    <t>I certify that I am not an employee of Ohio University.</t>
  </si>
  <si>
    <t>Name</t>
  </si>
  <si>
    <t>Address</t>
  </si>
  <si>
    <t>Signature</t>
  </si>
  <si>
    <t>Researcher Signature:____________________________________ Date:____________________</t>
  </si>
  <si>
    <t>Print Name:_____________________________________________</t>
  </si>
  <si>
    <t>RA#:</t>
  </si>
  <si>
    <t>Researcher Name:</t>
  </si>
  <si>
    <t>Human Subject Payment Log</t>
  </si>
  <si>
    <t>Federal Tax ID or Social Security #</t>
  </si>
  <si>
    <t xml:space="preserve">Subject Name </t>
  </si>
  <si>
    <t>Subject Street, City and Zip AddressAddress</t>
  </si>
  <si>
    <t>Supplier Number 
(for use by AP)</t>
  </si>
  <si>
    <t>Amount</t>
  </si>
  <si>
    <t>Description (For example: Research payment)</t>
  </si>
  <si>
    <t>W-9/Supplier Payee Information on file?</t>
  </si>
  <si>
    <t>Signature of                                                    Planning Unit CFAO</t>
  </si>
  <si>
    <t>Signature of Person                                     Receiving Advance</t>
  </si>
  <si>
    <t>Sign    Here</t>
  </si>
  <si>
    <t>Task</t>
  </si>
  <si>
    <t>Accounts to be charged upon substantiation:</t>
  </si>
  <si>
    <t>W9 is (Required if payment is $100 or more):   Y  /   N</t>
  </si>
  <si>
    <t xml:space="preserve">I certify that this advance is for expenses incurred in conducting official university business and that I have read and understand the Research Advance SOP or the Travel Advance policy 03.015 and the Travel &amp; Entertainment policy 41.121 as applicable.  I understand that I must submit the required substantiation paperwork deducting any travel advance in accordance with the advance policies.  I understand and agree that any monies not properly substantiated or refunded with 60 calendar days of my return or completion of a project will result in a financial account hold for students or a payroll deduction for employees, and I authorize the payroll deduction as applicable. </t>
  </si>
  <si>
    <t>To determine your eligibility for this Advance please check yes or no below:</t>
  </si>
  <si>
    <r>
      <rPr>
        <b/>
        <sz val="10"/>
        <rFont val="Times New Roman"/>
        <family val="1"/>
      </rPr>
      <t xml:space="preserve">Important Note:  </t>
    </r>
    <r>
      <rPr>
        <sz val="10"/>
        <rFont val="Times New Roman"/>
        <family val="1"/>
      </rPr>
      <t xml:space="preserve">The Advance Substantiation Form will auto populate with keyed Advance Information.  Please add Invoice Number, Accounting Distribution, Advance Return if applicable and submit with backup to </t>
    </r>
    <r>
      <rPr>
        <u/>
        <sz val="10"/>
        <color indexed="12"/>
        <rFont val="Times New Roman"/>
        <family val="1"/>
      </rPr>
      <t>accounts.payable@ohio.edu</t>
    </r>
    <r>
      <rPr>
        <sz val="10"/>
        <rFont val="Times New Roman"/>
        <family val="1"/>
      </rPr>
      <t xml:space="preserve"> or via Concur as applicable.</t>
    </r>
    <r>
      <rPr>
        <sz val="10"/>
        <color rgb="FFFF0000"/>
        <rFont val="Times New Roman"/>
        <family val="1"/>
      </rPr>
      <t xml:space="preserve"> </t>
    </r>
  </si>
  <si>
    <t>Created 12/7/2017 Updated 8/07/2018</t>
  </si>
  <si>
    <t>Student/Employee Phone</t>
  </si>
  <si>
    <t>Department Contact</t>
  </si>
  <si>
    <t xml:space="preserve">Department Contact Phone </t>
  </si>
  <si>
    <t>Department Contact Email</t>
  </si>
  <si>
    <t>Student/Employee Email</t>
  </si>
  <si>
    <r>
      <t xml:space="preserve">    </t>
    </r>
    <r>
      <rPr>
        <b/>
        <sz val="9"/>
        <rFont val="Times New Roman"/>
        <family val="1"/>
      </rPr>
      <t xml:space="preserve">Important Note: </t>
    </r>
    <r>
      <rPr>
        <sz val="9"/>
        <rFont val="Times New Roman"/>
        <family val="1"/>
      </rPr>
      <t xml:space="preserve"> Advances will not be issued for more than a 12 month period.  Student advance will not be issued for more than an academic term.</t>
    </r>
  </si>
  <si>
    <t>Is this advance being issue to a student?</t>
  </si>
  <si>
    <t>Department Contact:</t>
  </si>
  <si>
    <t xml:space="preserve">Department Contact Phone: </t>
  </si>
  <si>
    <t>Department Contact Email:</t>
  </si>
  <si>
    <t>Student/Employee Phone:</t>
  </si>
  <si>
    <t>Student/Employee Email:</t>
  </si>
  <si>
    <t xml:space="preserve">Department: </t>
  </si>
  <si>
    <t>Advance Substantiation Form</t>
  </si>
  <si>
    <t>Total Returned :</t>
  </si>
  <si>
    <t>Total Advance Used:</t>
  </si>
  <si>
    <r>
      <rPr>
        <b/>
        <sz val="10"/>
        <rFont val="Times New Roman"/>
        <family val="1"/>
      </rPr>
      <t xml:space="preserve">Important Note:  </t>
    </r>
    <r>
      <rPr>
        <sz val="10"/>
        <rFont val="Times New Roman"/>
      </rPr>
      <t xml:space="preserve">The Advance Substantiation Form will auto populate with keyed Advance Information.  Please add Invoice Number, Accounting Distribution, Advance Return if applicable and submit with backup to </t>
    </r>
    <r>
      <rPr>
        <u/>
        <sz val="10"/>
        <color indexed="12"/>
        <rFont val="Times New Roman"/>
        <family val="1"/>
      </rPr>
      <t>accounts.payable@ohio.edu</t>
    </r>
    <r>
      <rPr>
        <sz val="10"/>
        <rFont val="Times New Roman"/>
      </rPr>
      <t xml:space="preserve"> or via Concur as applicable.</t>
    </r>
    <r>
      <rPr>
        <sz val="10"/>
        <color rgb="FFFF0000"/>
        <rFont val="Times New Roman"/>
        <family val="1"/>
      </rPr>
      <t xml:space="preserve"> </t>
    </r>
  </si>
  <si>
    <t>Meals (Last Day of Travel 75%)</t>
  </si>
  <si>
    <t>Meals (1st Day of Travel 75%)</t>
  </si>
  <si>
    <t>Daily Per Diem (75%)</t>
  </si>
  <si>
    <t>Meals (Remaing days at 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</si>
</sst>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d\-mmm\-yy"/>
    <numFmt numFmtId="165" formatCode="hh:mm\ AM/PM"/>
    <numFmt numFmtId="166" formatCode="&quot;$&quot;#,##0.00"/>
  </numFmts>
  <fonts count="36" x14ac:knownFonts="1">
    <font>
      <sz val="10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/>
      <sz val="10"/>
      <color indexed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/>
      <sz val="12"/>
      <color indexed="12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color rgb="FF000000"/>
      <name val="Segoe UI"/>
      <family val="2"/>
    </font>
    <font>
      <b/>
      <i/>
      <sz val="20"/>
      <color rgb="FF006846"/>
      <name val="Verdana"/>
      <family val="2"/>
    </font>
    <font>
      <sz val="5"/>
      <name val="Times New Roman"/>
      <family val="1"/>
    </font>
    <font>
      <sz val="10"/>
      <name val="Times New Roman"/>
      <family val="1"/>
    </font>
    <font>
      <b/>
      <sz val="14"/>
      <color rgb="FFFF0000"/>
      <name val="Times New Roman"/>
      <family val="1"/>
    </font>
    <font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Verdana"/>
      <family val="2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6" fillId="0" borderId="0" applyFont="0" applyFill="0" applyBorder="0" applyAlignment="0" applyProtection="0"/>
    <xf numFmtId="0" fontId="6" fillId="0" borderId="0"/>
  </cellStyleXfs>
  <cellXfs count="486">
    <xf numFmtId="0" fontId="0" fillId="0" borderId="0" xfId="0"/>
    <xf numFmtId="164" fontId="9" fillId="0" borderId="0" xfId="0" applyNumberFormat="1" applyFont="1" applyFill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Protection="1"/>
    <xf numFmtId="0" fontId="8" fillId="0" borderId="0" xfId="0" applyFont="1" applyBorder="1" applyAlignment="1" applyProtection="1">
      <alignment vertical="top" wrapText="1"/>
    </xf>
    <xf numFmtId="0" fontId="3" fillId="0" borderId="3" xfId="0" applyFont="1" applyFill="1" applyBorder="1" applyProtection="1"/>
    <xf numFmtId="0" fontId="6" fillId="0" borderId="0" xfId="0" applyFont="1" applyBorder="1" applyProtection="1"/>
    <xf numFmtId="0" fontId="3" fillId="0" borderId="0" xfId="0" applyFont="1" applyFill="1" applyBorder="1" applyProtection="1"/>
    <xf numFmtId="0" fontId="6" fillId="0" borderId="3" xfId="0" applyFont="1" applyFill="1" applyBorder="1" applyProtection="1"/>
    <xf numFmtId="0" fontId="6" fillId="0" borderId="0" xfId="0" applyFont="1" applyFill="1" applyBorder="1" applyProtection="1"/>
    <xf numFmtId="0" fontId="0" fillId="0" borderId="4" xfId="0" applyBorder="1" applyProtection="1"/>
    <xf numFmtId="0" fontId="6" fillId="0" borderId="5" xfId="0" applyFont="1" applyFill="1" applyBorder="1" applyAlignment="1" applyProtection="1"/>
    <xf numFmtId="0" fontId="14" fillId="0" borderId="0" xfId="0" applyFont="1" applyBorder="1" applyAlignment="1" applyProtection="1"/>
    <xf numFmtId="0" fontId="4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1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/>
    <xf numFmtId="0" fontId="2" fillId="0" borderId="0" xfId="0" applyFont="1" applyFill="1" applyBorder="1" applyProtection="1"/>
    <xf numFmtId="0" fontId="3" fillId="0" borderId="0" xfId="0" applyFont="1" applyAlignment="1" applyProtection="1"/>
    <xf numFmtId="0" fontId="11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center" vertical="top"/>
    </xf>
    <xf numFmtId="0" fontId="0" fillId="0" borderId="0" xfId="0" applyBorder="1" applyProtection="1"/>
    <xf numFmtId="0" fontId="2" fillId="0" borderId="0" xfId="1" applyFont="1" applyBorder="1" applyAlignment="1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17" fillId="0" borderId="0" xfId="0" applyFont="1" applyBorder="1" applyAlignment="1" applyProtection="1">
      <protection locked="0"/>
    </xf>
    <xf numFmtId="0" fontId="2" fillId="0" borderId="0" xfId="0" applyFont="1" applyFill="1" applyProtection="1"/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Protection="1"/>
    <xf numFmtId="0" fontId="16" fillId="0" borderId="0" xfId="0" applyFont="1" applyFill="1" applyBorder="1" applyProtection="1"/>
    <xf numFmtId="0" fontId="18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16" fillId="0" borderId="0" xfId="0" applyFont="1" applyFill="1" applyAlignment="1" applyProtection="1">
      <alignment vertical="top"/>
    </xf>
    <xf numFmtId="0" fontId="20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3" fillId="0" borderId="0" xfId="0" applyFont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0" fontId="2" fillId="0" borderId="0" xfId="0" applyFont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Protection="1"/>
    <xf numFmtId="0" fontId="0" fillId="2" borderId="0" xfId="0" applyFill="1" applyAlignment="1" applyProtection="1"/>
    <xf numFmtId="0" fontId="4" fillId="2" borderId="0" xfId="0" applyFont="1" applyFill="1" applyAlignment="1" applyProtection="1"/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Alignment="1" applyProtection="1"/>
    <xf numFmtId="0" fontId="0" fillId="0" borderId="0" xfId="0" applyFill="1" applyAlignment="1" applyProtection="1"/>
    <xf numFmtId="166" fontId="2" fillId="0" borderId="0" xfId="0" applyNumberFormat="1" applyFont="1" applyBorder="1" applyAlignment="1" applyProtection="1">
      <protection locked="0"/>
    </xf>
    <xf numFmtId="0" fontId="4" fillId="0" borderId="0" xfId="0" applyFont="1" applyFill="1" applyAlignment="1" applyProtection="1"/>
    <xf numFmtId="0" fontId="6" fillId="0" borderId="0" xfId="0" applyFont="1" applyFill="1" applyAlignment="1" applyProtection="1"/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5" fillId="0" borderId="17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vertical="top" wrapText="1"/>
    </xf>
    <xf numFmtId="0" fontId="5" fillId="0" borderId="17" xfId="0" applyFont="1" applyBorder="1" applyAlignment="1" applyProtection="1">
      <alignment vertical="top" wrapText="1"/>
    </xf>
    <xf numFmtId="0" fontId="2" fillId="0" borderId="15" xfId="0" applyFont="1" applyBorder="1" applyProtection="1"/>
    <xf numFmtId="0" fontId="5" fillId="0" borderId="15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right"/>
    </xf>
    <xf numFmtId="0" fontId="2" fillId="0" borderId="15" xfId="0" applyFont="1" applyBorder="1" applyAlignment="1" applyProtection="1"/>
    <xf numFmtId="0" fontId="5" fillId="0" borderId="18" xfId="0" applyFont="1" applyBorder="1" applyAlignment="1" applyProtection="1">
      <alignment horizontal="left" wrapText="1"/>
    </xf>
    <xf numFmtId="0" fontId="3" fillId="0" borderId="0" xfId="0" applyFont="1" applyFill="1" applyAlignment="1" applyProtection="1"/>
    <xf numFmtId="0" fontId="0" fillId="0" borderId="0" xfId="0" applyFill="1" applyBorder="1" applyAlignment="1" applyProtection="1"/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8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</xf>
    <xf numFmtId="49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12" fillId="0" borderId="0" xfId="1" applyAlignment="1" applyProtection="1"/>
    <xf numFmtId="0" fontId="4" fillId="0" borderId="0" xfId="0" applyFont="1" applyFill="1" applyBorder="1" applyAlignment="1" applyProtection="1"/>
    <xf numFmtId="0" fontId="25" fillId="0" borderId="0" xfId="0" applyFont="1" applyProtection="1"/>
    <xf numFmtId="0" fontId="2" fillId="0" borderId="0" xfId="0" applyFont="1" applyFill="1" applyBorder="1" applyAlignment="1" applyProtection="1"/>
    <xf numFmtId="0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165" fontId="6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Protection="1">
      <protection locked="0"/>
    </xf>
    <xf numFmtId="49" fontId="3" fillId="0" borderId="0" xfId="0" applyNumberFormat="1" applyFont="1" applyBorder="1" applyAlignment="1" applyProtection="1">
      <alignment horizontal="left" vertical="top"/>
    </xf>
    <xf numFmtId="0" fontId="2" fillId="0" borderId="16" xfId="0" applyNumberFormat="1" applyFont="1" applyBorder="1" applyAlignment="1" applyProtection="1">
      <protection locked="0"/>
    </xf>
    <xf numFmtId="0" fontId="28" fillId="0" borderId="0" xfId="0" applyFont="1"/>
    <xf numFmtId="0" fontId="28" fillId="0" borderId="1" xfId="0" applyFont="1" applyBorder="1"/>
    <xf numFmtId="0" fontId="28" fillId="0" borderId="0" xfId="0" applyFont="1" applyBorder="1"/>
    <xf numFmtId="0" fontId="0" fillId="0" borderId="6" xfId="0" applyBorder="1"/>
    <xf numFmtId="0" fontId="28" fillId="0" borderId="15" xfId="0" applyFont="1" applyBorder="1"/>
    <xf numFmtId="0" fontId="29" fillId="0" borderId="36" xfId="0" applyFont="1" applyBorder="1" applyAlignment="1">
      <alignment horizontal="center"/>
    </xf>
    <xf numFmtId="0" fontId="0" fillId="0" borderId="36" xfId="0" applyBorder="1"/>
    <xf numFmtId="0" fontId="0" fillId="0" borderId="0" xfId="0" applyNumberFormat="1"/>
    <xf numFmtId="44" fontId="0" fillId="0" borderId="0" xfId="2" applyFont="1"/>
    <xf numFmtId="0" fontId="0" fillId="0" borderId="7" xfId="0" applyNumberFormat="1" applyBorder="1"/>
    <xf numFmtId="0" fontId="0" fillId="0" borderId="0" xfId="0" applyFill="1" applyBorder="1"/>
    <xf numFmtId="0" fontId="30" fillId="0" borderId="0" xfId="0" applyNumberFormat="1" applyFont="1" applyFill="1" applyBorder="1" applyAlignment="1"/>
    <xf numFmtId="0" fontId="29" fillId="0" borderId="36" xfId="0" applyNumberFormat="1" applyFont="1" applyBorder="1" applyAlignment="1">
      <alignment horizontal="center" wrapText="1"/>
    </xf>
    <xf numFmtId="0" fontId="29" fillId="0" borderId="36" xfId="0" applyNumberFormat="1" applyFont="1" applyBorder="1" applyAlignment="1">
      <alignment horizontal="center"/>
    </xf>
    <xf numFmtId="0" fontId="29" fillId="0" borderId="36" xfId="0" applyNumberFormat="1" applyFont="1" applyBorder="1" applyAlignment="1">
      <alignment horizontal="center" vertical="top" wrapText="1"/>
    </xf>
    <xf numFmtId="44" fontId="29" fillId="0" borderId="36" xfId="2" applyFont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NumberFormat="1" applyBorder="1"/>
    <xf numFmtId="44" fontId="0" fillId="0" borderId="36" xfId="2" applyFont="1" applyBorder="1"/>
    <xf numFmtId="0" fontId="0" fillId="0" borderId="36" xfId="0" applyNumberFormat="1" applyFill="1" applyBorder="1"/>
    <xf numFmtId="0" fontId="0" fillId="0" borderId="37" xfId="0" applyNumberFormat="1" applyFill="1" applyBorder="1"/>
    <xf numFmtId="0" fontId="31" fillId="0" borderId="0" xfId="0" applyFont="1"/>
    <xf numFmtId="0" fontId="31" fillId="0" borderId="36" xfId="0" applyNumberFormat="1" applyFont="1" applyBorder="1"/>
    <xf numFmtId="0" fontId="31" fillId="0" borderId="36" xfId="0" applyNumberFormat="1" applyFont="1" applyFill="1" applyBorder="1"/>
    <xf numFmtId="0" fontId="3" fillId="0" borderId="0" xfId="0" applyFont="1" applyBorder="1" applyAlignment="1" applyProtection="1">
      <alignment horizontal="right"/>
    </xf>
    <xf numFmtId="0" fontId="21" fillId="0" borderId="18" xfId="0" applyNumberFormat="1" applyFont="1" applyFill="1" applyBorder="1" applyAlignment="1" applyProtection="1">
      <alignment vertical="center"/>
      <protection locked="0"/>
    </xf>
    <xf numFmtId="0" fontId="21" fillId="0" borderId="36" xfId="0" applyNumberFormat="1" applyFont="1" applyFill="1" applyBorder="1" applyAlignment="1" applyProtection="1">
      <alignment horizontal="center" vertical="center"/>
      <protection locked="0"/>
    </xf>
    <xf numFmtId="49" fontId="22" fillId="0" borderId="7" xfId="0" quotePrefix="1" applyNumberFormat="1" applyFont="1" applyBorder="1" applyAlignment="1" applyProtection="1">
      <alignment wrapText="1"/>
      <protection locked="0"/>
    </xf>
    <xf numFmtId="49" fontId="22" fillId="0" borderId="36" xfId="0" applyNumberFormat="1" applyFont="1" applyBorder="1" applyAlignment="1" applyProtection="1">
      <alignment horizontal="center" wrapText="1"/>
      <protection locked="0"/>
    </xf>
    <xf numFmtId="0" fontId="32" fillId="0" borderId="0" xfId="0" applyFont="1" applyProtection="1">
      <protection locked="0"/>
    </xf>
    <xf numFmtId="166" fontId="2" fillId="0" borderId="0" xfId="0" applyNumberFormat="1" applyFont="1" applyBorder="1" applyAlignment="1" applyProtection="1">
      <alignment horizontal="right"/>
    </xf>
    <xf numFmtId="0" fontId="33" fillId="2" borderId="0" xfId="0" applyFont="1" applyFill="1" applyAlignme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16" fillId="0" borderId="0" xfId="0" applyFont="1" applyFill="1" applyBorder="1" applyAlignment="1" applyProtection="1">
      <alignment horizontal="center"/>
    </xf>
    <xf numFmtId="0" fontId="22" fillId="0" borderId="18" xfId="0" applyNumberFormat="1" applyFont="1" applyFill="1" applyBorder="1" applyAlignment="1" applyProtection="1">
      <alignment horizontal="center" vertical="center"/>
      <protection locked="0"/>
    </xf>
    <xf numFmtId="49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8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  <xf numFmtId="49" fontId="22" fillId="0" borderId="36" xfId="0" applyNumberFormat="1" applyFont="1" applyBorder="1" applyAlignment="1" applyProtection="1">
      <alignment horizontal="center" wrapText="1"/>
      <protection locked="0"/>
    </xf>
    <xf numFmtId="0" fontId="2" fillId="2" borderId="0" xfId="0" applyFont="1" applyFill="1" applyProtection="1"/>
    <xf numFmtId="0" fontId="2" fillId="2" borderId="0" xfId="0" applyFont="1" applyFill="1" applyBorder="1" applyProtection="1"/>
    <xf numFmtId="0" fontId="34" fillId="2" borderId="0" xfId="0" applyFont="1" applyFill="1" applyAlignment="1" applyProtection="1"/>
    <xf numFmtId="0" fontId="2" fillId="0" borderId="0" xfId="0" applyNumberFormat="1" applyFont="1" applyBorder="1" applyAlignment="1" applyProtection="1">
      <protection locked="0"/>
    </xf>
    <xf numFmtId="0" fontId="5" fillId="0" borderId="0" xfId="0" applyFont="1" applyFill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3" applyFont="1" applyProtection="1"/>
    <xf numFmtId="0" fontId="2" fillId="0" borderId="0" xfId="3" applyFont="1" applyBorder="1" applyProtection="1"/>
    <xf numFmtId="0" fontId="2" fillId="0" borderId="0" xfId="3" applyFont="1" applyAlignment="1" applyProtection="1">
      <alignment horizontal="right"/>
    </xf>
    <xf numFmtId="49" fontId="22" fillId="0" borderId="9" xfId="3" applyNumberFormat="1" applyFont="1" applyFill="1" applyBorder="1" applyAlignment="1" applyProtection="1">
      <alignment horizontal="center" vertical="center"/>
      <protection locked="0"/>
    </xf>
    <xf numFmtId="49" fontId="2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/>
    <xf numFmtId="0" fontId="2" fillId="0" borderId="0" xfId="3" applyFont="1" applyFill="1" applyProtection="1"/>
    <xf numFmtId="0" fontId="5" fillId="0" borderId="0" xfId="3" applyFont="1" applyFill="1" applyBorder="1" applyAlignment="1" applyProtection="1">
      <alignment horizontal="left"/>
    </xf>
    <xf numFmtId="49" fontId="22" fillId="0" borderId="11" xfId="3" applyNumberFormat="1" applyFont="1" applyFill="1" applyBorder="1" applyAlignment="1" applyProtection="1">
      <alignment horizontal="center" vertical="center"/>
      <protection locked="0"/>
    </xf>
    <xf numFmtId="0" fontId="22" fillId="0" borderId="10" xfId="3" applyNumberFormat="1" applyFont="1" applyFill="1" applyBorder="1" applyAlignment="1" applyProtection="1">
      <alignment horizontal="center" vertical="center"/>
      <protection locked="0"/>
    </xf>
    <xf numFmtId="49" fontId="22" fillId="0" borderId="17" xfId="3" applyNumberFormat="1" applyFont="1" applyFill="1" applyBorder="1" applyAlignment="1" applyProtection="1">
      <alignment horizontal="center" vertical="center"/>
      <protection locked="0"/>
    </xf>
    <xf numFmtId="0" fontId="22" fillId="0" borderId="18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Border="1" applyAlignment="1" applyProtection="1"/>
    <xf numFmtId="0" fontId="6" fillId="0" borderId="0" xfId="3" applyFont="1" applyAlignment="1" applyProtection="1">
      <alignment vertical="top" wrapText="1"/>
    </xf>
    <xf numFmtId="0" fontId="21" fillId="0" borderId="17" xfId="3" applyNumberFormat="1" applyFont="1" applyFill="1" applyBorder="1" applyAlignment="1" applyProtection="1">
      <alignment horizontal="center" vertical="center"/>
    </xf>
    <xf numFmtId="0" fontId="21" fillId="0" borderId="18" xfId="3" applyNumberFormat="1" applyFont="1" applyFill="1" applyBorder="1" applyAlignment="1" applyProtection="1">
      <alignment horizontal="center" vertical="center"/>
    </xf>
    <xf numFmtId="0" fontId="6" fillId="0" borderId="0" xfId="3" applyFill="1" applyAlignment="1" applyProtection="1"/>
    <xf numFmtId="0" fontId="4" fillId="0" borderId="0" xfId="3" applyFont="1" applyFill="1" applyAlignment="1" applyProtection="1"/>
    <xf numFmtId="0" fontId="3" fillId="0" borderId="0" xfId="3" applyFont="1" applyFill="1" applyAlignment="1" applyProtection="1"/>
    <xf numFmtId="0" fontId="6" fillId="0" borderId="0" xfId="3" applyFill="1" applyBorder="1" applyAlignment="1" applyProtection="1"/>
    <xf numFmtId="0" fontId="6" fillId="2" borderId="0" xfId="3" applyFill="1" applyAlignment="1" applyProtection="1"/>
    <xf numFmtId="0" fontId="4" fillId="2" borderId="0" xfId="3" applyFont="1" applyFill="1" applyAlignment="1" applyProtection="1"/>
    <xf numFmtId="0" fontId="5" fillId="0" borderId="0" xfId="3" applyFont="1" applyBorder="1" applyAlignment="1" applyProtection="1">
      <alignment horizontal="center" vertical="top" wrapText="1"/>
    </xf>
    <xf numFmtId="0" fontId="5" fillId="0" borderId="0" xfId="3" applyFont="1" applyBorder="1" applyAlignment="1" applyProtection="1">
      <alignment horizontal="left" wrapText="1"/>
    </xf>
    <xf numFmtId="0" fontId="5" fillId="0" borderId="0" xfId="3" applyFont="1" applyBorder="1" applyAlignment="1" applyProtection="1">
      <alignment vertical="center" wrapText="1"/>
    </xf>
    <xf numFmtId="0" fontId="5" fillId="0" borderId="0" xfId="3" applyFont="1" applyBorder="1" applyAlignment="1" applyProtection="1">
      <alignment vertical="top" wrapText="1"/>
    </xf>
    <xf numFmtId="0" fontId="5" fillId="0" borderId="17" xfId="3" applyFont="1" applyBorder="1" applyAlignment="1" applyProtection="1">
      <alignment horizontal="center" vertical="top" wrapText="1"/>
    </xf>
    <xf numFmtId="0" fontId="2" fillId="0" borderId="15" xfId="3" applyFont="1" applyBorder="1" applyProtection="1"/>
    <xf numFmtId="0" fontId="5" fillId="0" borderId="18" xfId="3" applyFont="1" applyBorder="1" applyAlignment="1" applyProtection="1">
      <alignment horizontal="left" wrapText="1"/>
    </xf>
    <xf numFmtId="0" fontId="2" fillId="0" borderId="15" xfId="3" applyFont="1" applyBorder="1" applyAlignment="1" applyProtection="1"/>
    <xf numFmtId="0" fontId="5" fillId="0" borderId="15" xfId="3" applyFont="1" applyBorder="1" applyAlignment="1" applyProtection="1">
      <alignment vertical="center" wrapText="1"/>
    </xf>
    <xf numFmtId="0" fontId="5" fillId="0" borderId="15" xfId="3" applyFont="1" applyBorder="1" applyAlignment="1" applyProtection="1">
      <alignment vertical="top" wrapText="1"/>
    </xf>
    <xf numFmtId="0" fontId="5" fillId="0" borderId="17" xfId="3" applyFont="1" applyBorder="1" applyAlignment="1" applyProtection="1">
      <alignment vertical="center" wrapText="1"/>
    </xf>
    <xf numFmtId="0" fontId="5" fillId="0" borderId="18" xfId="3" applyFont="1" applyBorder="1" applyAlignment="1" applyProtection="1">
      <alignment vertical="center" wrapText="1"/>
    </xf>
    <xf numFmtId="0" fontId="5" fillId="0" borderId="17" xfId="3" applyFont="1" applyBorder="1" applyAlignment="1" applyProtection="1">
      <alignment vertical="top" wrapText="1"/>
    </xf>
    <xf numFmtId="0" fontId="6" fillId="0" borderId="0" xfId="3" applyFont="1" applyAlignment="1" applyProtection="1">
      <alignment horizontal="left" vertical="top" wrapText="1"/>
    </xf>
    <xf numFmtId="0" fontId="2" fillId="0" borderId="0" xfId="3" applyFont="1" applyFill="1" applyBorder="1" applyProtection="1"/>
    <xf numFmtId="0" fontId="4" fillId="0" borderId="0" xfId="3" applyFont="1" applyFill="1" applyBorder="1" applyAlignment="1" applyProtection="1"/>
    <xf numFmtId="0" fontId="2" fillId="0" borderId="0" xfId="3" applyFont="1" applyBorder="1" applyAlignment="1" applyProtection="1">
      <alignment horizontal="right"/>
    </xf>
    <xf numFmtId="166" fontId="2" fillId="0" borderId="0" xfId="3" applyNumberFormat="1" applyFont="1" applyBorder="1" applyAlignment="1" applyProtection="1">
      <alignment horizontal="right"/>
    </xf>
    <xf numFmtId="0" fontId="3" fillId="0" borderId="0" xfId="3" applyFont="1" applyBorder="1" applyAlignment="1" applyProtection="1">
      <alignment horizontal="right"/>
    </xf>
    <xf numFmtId="0" fontId="2" fillId="0" borderId="0" xfId="3" applyFont="1" applyAlignment="1" applyProtection="1"/>
    <xf numFmtId="0" fontId="6" fillId="0" borderId="0" xfId="3" applyAlignment="1" applyProtection="1"/>
    <xf numFmtId="49" fontId="22" fillId="0" borderId="36" xfId="3" applyNumberFormat="1" applyFont="1" applyBorder="1" applyAlignment="1" applyProtection="1">
      <alignment horizontal="center" wrapText="1"/>
      <protection locked="0"/>
    </xf>
    <xf numFmtId="0" fontId="32" fillId="0" borderId="0" xfId="3" applyFont="1" applyProtection="1">
      <protection locked="0"/>
    </xf>
    <xf numFmtId="49" fontId="22" fillId="0" borderId="7" xfId="3" quotePrefix="1" applyNumberFormat="1" applyFont="1" applyBorder="1" applyAlignment="1" applyProtection="1">
      <alignment wrapText="1"/>
      <protection locked="0"/>
    </xf>
    <xf numFmtId="0" fontId="21" fillId="0" borderId="36" xfId="3" applyNumberFormat="1" applyFont="1" applyFill="1" applyBorder="1" applyAlignment="1" applyProtection="1">
      <alignment horizontal="center" vertical="center"/>
      <protection locked="0"/>
    </xf>
    <xf numFmtId="0" fontId="21" fillId="0" borderId="18" xfId="3" applyNumberFormat="1" applyFont="1" applyFill="1" applyBorder="1" applyAlignment="1" applyProtection="1">
      <alignment vertical="center"/>
      <protection locked="0"/>
    </xf>
    <xf numFmtId="0" fontId="2" fillId="0" borderId="0" xfId="3" applyFont="1" applyProtection="1">
      <protection locked="0"/>
    </xf>
    <xf numFmtId="0" fontId="3" fillId="0" borderId="0" xfId="3" applyFont="1" applyBorder="1" applyAlignment="1" applyProtection="1"/>
    <xf numFmtId="0" fontId="6" fillId="0" borderId="0" xfId="3" applyAlignment="1" applyProtection="1">
      <alignment horizontal="right"/>
    </xf>
    <xf numFmtId="0" fontId="5" fillId="0" borderId="0" xfId="3" applyFont="1" applyAlignment="1" applyProtection="1"/>
    <xf numFmtId="166" fontId="2" fillId="0" borderId="0" xfId="3" applyNumberFormat="1" applyFont="1" applyBorder="1" applyAlignment="1" applyProtection="1">
      <protection locked="0"/>
    </xf>
    <xf numFmtId="0" fontId="3" fillId="0" borderId="0" xfId="3" applyFont="1" applyProtection="1"/>
    <xf numFmtId="0" fontId="6" fillId="0" borderId="0" xfId="3" applyFont="1" applyFill="1" applyAlignment="1" applyProtection="1"/>
    <xf numFmtId="0" fontId="5" fillId="0" borderId="0" xfId="3" applyFont="1" applyFill="1" applyAlignment="1" applyProtection="1"/>
    <xf numFmtId="0" fontId="2" fillId="2" borderId="0" xfId="3" applyFont="1" applyFill="1" applyProtection="1"/>
    <xf numFmtId="0" fontId="33" fillId="2" borderId="0" xfId="3" applyFont="1" applyFill="1" applyAlignment="1" applyProtection="1"/>
    <xf numFmtId="0" fontId="2" fillId="2" borderId="0" xfId="3" applyFont="1" applyFill="1" applyBorder="1" applyProtection="1"/>
    <xf numFmtId="0" fontId="34" fillId="2" borderId="0" xfId="3" applyFont="1" applyFill="1" applyAlignment="1" applyProtection="1"/>
    <xf numFmtId="0" fontId="2" fillId="0" borderId="16" xfId="3" applyNumberFormat="1" applyFont="1" applyBorder="1" applyAlignment="1" applyProtection="1">
      <protection locked="0"/>
    </xf>
    <xf numFmtId="0" fontId="2" fillId="0" borderId="0" xfId="3" applyFont="1" applyBorder="1" applyAlignment="1" applyProtection="1">
      <alignment vertical="top"/>
    </xf>
    <xf numFmtId="0" fontId="6" fillId="0" borderId="0" xfId="3" applyFont="1" applyAlignment="1" applyProtection="1"/>
    <xf numFmtId="0" fontId="3" fillId="0" borderId="0" xfId="3" applyFont="1" applyAlignment="1" applyProtection="1"/>
    <xf numFmtId="0" fontId="2" fillId="0" borderId="0" xfId="3" applyFont="1" applyBorder="1" applyAlignment="1" applyProtection="1">
      <alignment horizontal="left"/>
    </xf>
    <xf numFmtId="0" fontId="2" fillId="0" borderId="0" xfId="3" applyFont="1" applyBorder="1" applyAlignment="1" applyProtection="1">
      <alignment horizontal="left"/>
    </xf>
    <xf numFmtId="0" fontId="11" fillId="0" borderId="0" xfId="3" applyFont="1" applyBorder="1" applyAlignment="1" applyProtection="1">
      <alignment horizontal="left" vertical="top"/>
    </xf>
    <xf numFmtId="0" fontId="11" fillId="0" borderId="0" xfId="3" applyFont="1" applyBorder="1" applyAlignment="1" applyProtection="1">
      <alignment horizontal="left"/>
    </xf>
    <xf numFmtId="0" fontId="2" fillId="0" borderId="0" xfId="3" applyFont="1" applyBorder="1" applyAlignment="1" applyProtection="1">
      <alignment horizontal="left" vertical="top"/>
    </xf>
    <xf numFmtId="49" fontId="3" fillId="0" borderId="0" xfId="3" applyNumberFormat="1" applyFont="1" applyBorder="1" applyAlignment="1" applyProtection="1">
      <alignment horizontal="left" vertical="top"/>
    </xf>
    <xf numFmtId="0" fontId="3" fillId="0" borderId="0" xfId="3" applyFont="1" applyFill="1" applyProtection="1"/>
    <xf numFmtId="0" fontId="4" fillId="0" borderId="0" xfId="3" applyFont="1" applyFill="1" applyBorder="1" applyAlignment="1" applyProtection="1">
      <alignment horizontal="left"/>
    </xf>
    <xf numFmtId="0" fontId="3" fillId="2" borderId="0" xfId="3" applyFont="1" applyFill="1" applyProtection="1"/>
    <xf numFmtId="0" fontId="5" fillId="2" borderId="0" xfId="3" applyFont="1" applyFill="1" applyBorder="1" applyAlignment="1" applyProtection="1">
      <alignment vertical="center"/>
    </xf>
    <xf numFmtId="0" fontId="3" fillId="2" borderId="0" xfId="3" applyFont="1" applyFill="1" applyBorder="1" applyAlignment="1" applyProtection="1">
      <alignment vertical="center"/>
    </xf>
    <xf numFmtId="0" fontId="5" fillId="2" borderId="0" xfId="3" applyFont="1" applyFill="1" applyBorder="1" applyAlignment="1" applyProtection="1">
      <alignment horizontal="left"/>
    </xf>
    <xf numFmtId="0" fontId="4" fillId="2" borderId="0" xfId="3" applyFont="1" applyFill="1" applyBorder="1" applyAlignment="1" applyProtection="1">
      <alignment horizontal="left"/>
    </xf>
    <xf numFmtId="0" fontId="1" fillId="0" borderId="0" xfId="3" applyFont="1" applyBorder="1" applyAlignment="1" applyProtection="1">
      <alignment horizontal="center" vertical="top"/>
    </xf>
    <xf numFmtId="0" fontId="6" fillId="0" borderId="0" xfId="3" applyFont="1" applyBorder="1" applyAlignment="1" applyProtection="1"/>
    <xf numFmtId="0" fontId="6" fillId="0" borderId="0" xfId="3" applyBorder="1" applyAlignment="1" applyProtection="1"/>
    <xf numFmtId="0" fontId="1" fillId="0" borderId="0" xfId="3" applyFont="1" applyBorder="1" applyProtection="1"/>
    <xf numFmtId="0" fontId="2" fillId="0" borderId="0" xfId="3" applyFont="1" applyBorder="1" applyAlignment="1" applyProtection="1">
      <alignment vertical="top" wrapText="1"/>
    </xf>
    <xf numFmtId="0" fontId="16" fillId="0" borderId="0" xfId="3" applyFont="1" applyFill="1" applyBorder="1" applyProtection="1"/>
    <xf numFmtId="0" fontId="3" fillId="0" borderId="0" xfId="3" applyFont="1" applyFill="1" applyBorder="1" applyAlignment="1" applyProtection="1">
      <protection locked="0"/>
    </xf>
    <xf numFmtId="0" fontId="17" fillId="0" borderId="0" xfId="3" applyFont="1" applyBorder="1" applyAlignment="1" applyProtection="1">
      <protection locked="0"/>
    </xf>
    <xf numFmtId="0" fontId="6" fillId="0" borderId="0" xfId="3" applyBorder="1" applyAlignment="1" applyProtection="1">
      <alignment horizontal="left"/>
    </xf>
    <xf numFmtId="0" fontId="3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protection locked="0"/>
    </xf>
    <xf numFmtId="0" fontId="6" fillId="0" borderId="0" xfId="3" applyAlignment="1" applyProtection="1">
      <alignment horizontal="left"/>
    </xf>
    <xf numFmtId="0" fontId="19" fillId="0" borderId="0" xfId="3" applyFont="1" applyFill="1" applyBorder="1" applyAlignment="1" applyProtection="1">
      <protection locked="0"/>
    </xf>
    <xf numFmtId="0" fontId="16" fillId="0" borderId="0" xfId="3" applyFont="1" applyFill="1" applyProtection="1"/>
    <xf numFmtId="0" fontId="16" fillId="0" borderId="0" xfId="3" applyFont="1" applyFill="1" applyBorder="1" applyAlignment="1" applyProtection="1">
      <alignment horizontal="center"/>
    </xf>
    <xf numFmtId="0" fontId="3" fillId="0" borderId="0" xfId="3" applyNumberFormat="1" applyFont="1" applyBorder="1" applyAlignment="1" applyProtection="1">
      <alignment horizontal="right"/>
      <protection locked="0"/>
    </xf>
    <xf numFmtId="0" fontId="18" fillId="0" borderId="0" xfId="3" applyFont="1" applyFill="1" applyBorder="1" applyAlignment="1" applyProtection="1">
      <protection locked="0"/>
    </xf>
    <xf numFmtId="0" fontId="20" fillId="0" borderId="0" xfId="3" applyFont="1" applyFill="1" applyBorder="1" applyProtection="1"/>
    <xf numFmtId="0" fontId="16" fillId="0" borderId="0" xfId="3" applyFont="1" applyFill="1" applyAlignment="1" applyProtection="1">
      <alignment vertical="top"/>
    </xf>
    <xf numFmtId="0" fontId="2" fillId="0" borderId="0" xfId="3" applyFont="1" applyAlignment="1" applyProtection="1">
      <alignment vertical="center"/>
    </xf>
    <xf numFmtId="0" fontId="16" fillId="0" borderId="0" xfId="3" applyFont="1" applyFill="1" applyAlignment="1" applyProtection="1">
      <alignment vertical="center"/>
    </xf>
    <xf numFmtId="0" fontId="11" fillId="0" borderId="0" xfId="3" applyFont="1" applyBorder="1" applyAlignment="1" applyProtection="1">
      <alignment vertical="center"/>
    </xf>
    <xf numFmtId="0" fontId="13" fillId="0" borderId="0" xfId="3" applyFont="1" applyBorder="1" applyProtection="1"/>
    <xf numFmtId="0" fontId="13" fillId="0" borderId="0" xfId="3" applyFont="1" applyBorder="1" applyAlignment="1" applyProtection="1">
      <alignment horizontal="center" vertical="center"/>
    </xf>
    <xf numFmtId="0" fontId="6" fillId="0" borderId="0" xfId="3" applyBorder="1" applyProtection="1"/>
    <xf numFmtId="0" fontId="4" fillId="0" borderId="0" xfId="3" applyFont="1" applyBorder="1" applyAlignment="1" applyProtection="1"/>
    <xf numFmtId="0" fontId="14" fillId="0" borderId="0" xfId="3" applyFont="1" applyBorder="1" applyAlignment="1" applyProtection="1"/>
    <xf numFmtId="0" fontId="2" fillId="0" borderId="0" xfId="3" applyFont="1" applyAlignment="1" applyProtection="1">
      <alignment horizontal="center"/>
    </xf>
    <xf numFmtId="0" fontId="1" fillId="0" borderId="0" xfId="3" applyFont="1" applyBorder="1" applyAlignment="1" applyProtection="1">
      <alignment horizontal="left" vertical="top" wrapText="1"/>
    </xf>
    <xf numFmtId="0" fontId="8" fillId="0" borderId="0" xfId="3" applyFont="1" applyBorder="1" applyAlignment="1" applyProtection="1">
      <alignment vertical="top" wrapText="1"/>
    </xf>
    <xf numFmtId="0" fontId="6" fillId="0" borderId="0" xfId="3" applyFont="1" applyBorder="1" applyAlignment="1" applyProtection="1">
      <alignment horizontal="right"/>
    </xf>
    <xf numFmtId="164" fontId="6" fillId="0" borderId="0" xfId="3" applyNumberFormat="1" applyFont="1" applyFill="1" applyBorder="1" applyAlignment="1" applyProtection="1">
      <alignment horizontal="left"/>
    </xf>
    <xf numFmtId="0" fontId="6" fillId="0" borderId="0" xfId="3" applyFont="1" applyFill="1" applyBorder="1" applyAlignment="1" applyProtection="1"/>
    <xf numFmtId="0" fontId="25" fillId="0" borderId="0" xfId="3" applyFont="1" applyProtection="1"/>
    <xf numFmtId="0" fontId="6" fillId="0" borderId="5" xfId="3" applyFont="1" applyFill="1" applyBorder="1" applyAlignment="1" applyProtection="1"/>
    <xf numFmtId="0" fontId="6" fillId="0" borderId="4" xfId="3" applyBorder="1" applyProtection="1"/>
    <xf numFmtId="0" fontId="6" fillId="0" borderId="0" xfId="3" applyFont="1" applyBorder="1" applyProtection="1"/>
    <xf numFmtId="0" fontId="6" fillId="0" borderId="0" xfId="3" applyFont="1" applyFill="1" applyBorder="1" applyProtection="1"/>
    <xf numFmtId="0" fontId="6" fillId="0" borderId="3" xfId="3" applyFont="1" applyFill="1" applyBorder="1" applyProtection="1"/>
    <xf numFmtId="164" fontId="2" fillId="0" borderId="0" xfId="3" applyNumberFormat="1" applyFont="1" applyFill="1" applyBorder="1" applyAlignment="1" applyProtection="1"/>
    <xf numFmtId="0" fontId="3" fillId="0" borderId="0" xfId="3" applyFont="1" applyFill="1" applyBorder="1" applyProtection="1"/>
    <xf numFmtId="0" fontId="3" fillId="0" borderId="3" xfId="3" applyFont="1" applyFill="1" applyBorder="1" applyProtection="1"/>
    <xf numFmtId="0" fontId="2" fillId="0" borderId="5" xfId="0" applyNumberFormat="1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6" fontId="2" fillId="0" borderId="6" xfId="0" applyNumberFormat="1" applyFont="1" applyBorder="1" applyAlignment="1" applyProtection="1"/>
    <xf numFmtId="0" fontId="2" fillId="0" borderId="6" xfId="0" applyFont="1" applyBorder="1" applyAlignment="1" applyProtection="1"/>
    <xf numFmtId="0" fontId="2" fillId="0" borderId="0" xfId="0" applyFont="1" applyBorder="1" applyAlignment="1" applyProtection="1">
      <alignment horizontal="left" vertical="top" wrapText="1"/>
    </xf>
    <xf numFmtId="166" fontId="2" fillId="0" borderId="1" xfId="0" applyNumberFormat="1" applyFont="1" applyBorder="1" applyAlignment="1" applyProtection="1">
      <alignment horizontal="right" vertical="top"/>
    </xf>
    <xf numFmtId="0" fontId="24" fillId="0" borderId="0" xfId="0" applyFont="1" applyAlignment="1">
      <alignment horizontal="right" vertical="center"/>
    </xf>
    <xf numFmtId="49" fontId="2" fillId="2" borderId="33" xfId="0" applyNumberFormat="1" applyFont="1" applyFill="1" applyBorder="1" applyAlignment="1" applyProtection="1">
      <alignment horizontal="center"/>
      <protection locked="0"/>
    </xf>
    <xf numFmtId="49" fontId="2" fillId="2" borderId="34" xfId="0" applyNumberFormat="1" applyFont="1" applyFill="1" applyBorder="1" applyAlignment="1" applyProtection="1">
      <alignment horizontal="center"/>
      <protection locked="0"/>
    </xf>
    <xf numFmtId="49" fontId="2" fillId="2" borderId="35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30" xfId="1" applyNumberFormat="1" applyFont="1" applyBorder="1" applyAlignment="1" applyProtection="1">
      <alignment horizontal="left" vertical="top" wrapText="1"/>
      <protection locked="0"/>
    </xf>
    <xf numFmtId="0" fontId="12" fillId="0" borderId="31" xfId="1" applyNumberFormat="1" applyFont="1" applyBorder="1" applyAlignment="1" applyProtection="1">
      <alignment horizontal="left" vertical="top" wrapText="1"/>
      <protection locked="0"/>
    </xf>
    <xf numFmtId="0" fontId="12" fillId="0" borderId="32" xfId="1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left" vertical="top" wrapText="1"/>
    </xf>
    <xf numFmtId="0" fontId="0" fillId="0" borderId="19" xfId="0" applyBorder="1" applyProtection="1"/>
    <xf numFmtId="0" fontId="0" fillId="0" borderId="21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5" xfId="0" applyBorder="1" applyProtection="1"/>
    <xf numFmtId="0" fontId="0" fillId="0" borderId="13" xfId="0" applyBorder="1" applyProtection="1"/>
    <xf numFmtId="0" fontId="6" fillId="0" borderId="5" xfId="0" applyFont="1" applyBorder="1" applyAlignment="1" applyProtection="1">
      <alignment horizontal="right"/>
    </xf>
    <xf numFmtId="164" fontId="9" fillId="0" borderId="1" xfId="0" applyNumberFormat="1" applyFont="1" applyFill="1" applyBorder="1" applyAlignment="1" applyProtection="1">
      <alignment horizontal="left"/>
      <protection locked="0"/>
    </xf>
    <xf numFmtId="165" fontId="9" fillId="0" borderId="1" xfId="0" applyNumberFormat="1" applyFont="1" applyBorder="1" applyAlignment="1" applyProtection="1">
      <alignment horizontal="left"/>
      <protection locked="0"/>
    </xf>
    <xf numFmtId="164" fontId="6" fillId="0" borderId="5" xfId="0" applyNumberFormat="1" applyFont="1" applyFill="1" applyBorder="1" applyAlignment="1" applyProtection="1">
      <alignment horizontal="left"/>
    </xf>
    <xf numFmtId="165" fontId="6" fillId="0" borderId="5" xfId="0" applyNumberFormat="1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15" fillId="0" borderId="19" xfId="1" applyNumberFormat="1" applyFont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/>
      <protection locked="0"/>
    </xf>
    <xf numFmtId="49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top" wrapText="1"/>
    </xf>
    <xf numFmtId="0" fontId="5" fillId="0" borderId="10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5" fillId="0" borderId="11" xfId="0" applyFont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5" fillId="0" borderId="15" xfId="0" applyFont="1" applyBorder="1" applyAlignment="1" applyProtection="1">
      <alignment horizontal="left" wrapText="1"/>
    </xf>
    <xf numFmtId="0" fontId="5" fillId="0" borderId="17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166" fontId="2" fillId="0" borderId="6" xfId="0" applyNumberFormat="1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14" fontId="2" fillId="0" borderId="15" xfId="0" applyNumberFormat="1" applyFont="1" applyBorder="1" applyAlignment="1" applyProtection="1">
      <alignment horizontal="center"/>
      <protection locked="0"/>
    </xf>
    <xf numFmtId="0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quotePrefix="1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8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  <xf numFmtId="49" fontId="22" fillId="0" borderId="36" xfId="0" applyNumberFormat="1" applyFont="1" applyBorder="1" applyAlignment="1" applyProtection="1">
      <alignment horizontal="center" wrapText="1"/>
      <protection locked="0"/>
    </xf>
    <xf numFmtId="49" fontId="22" fillId="0" borderId="36" xfId="0" quotePrefix="1" applyNumberFormat="1" applyFont="1" applyBorder="1" applyAlignment="1" applyProtection="1">
      <alignment horizontal="center" wrapText="1"/>
      <protection locked="0"/>
    </xf>
    <xf numFmtId="49" fontId="22" fillId="0" borderId="18" xfId="0" quotePrefix="1" applyNumberFormat="1" applyFont="1" applyBorder="1" applyAlignment="1" applyProtection="1">
      <alignment horizontal="center" wrapText="1"/>
      <protection locked="0"/>
    </xf>
    <xf numFmtId="49" fontId="22" fillId="0" borderId="15" xfId="0" quotePrefix="1" applyNumberFormat="1" applyFont="1" applyBorder="1" applyAlignment="1" applyProtection="1">
      <alignment horizontal="center" wrapText="1"/>
      <protection locked="0"/>
    </xf>
    <xf numFmtId="49" fontId="22" fillId="0" borderId="18" xfId="0" applyNumberFormat="1" applyFont="1" applyBorder="1" applyAlignment="1" applyProtection="1">
      <alignment horizontal="center" wrapText="1"/>
      <protection locked="0"/>
    </xf>
    <xf numFmtId="49" fontId="22" fillId="0" borderId="17" xfId="0" applyNumberFormat="1" applyFont="1" applyBorder="1" applyAlignment="1" applyProtection="1">
      <alignment horizontal="center" wrapText="1"/>
      <protection locked="0"/>
    </xf>
    <xf numFmtId="49" fontId="22" fillId="0" borderId="17" xfId="0" quotePrefix="1" applyNumberFormat="1" applyFont="1" applyBorder="1" applyAlignment="1" applyProtection="1">
      <alignment horizontal="center" wrapText="1"/>
      <protection locked="0"/>
    </xf>
    <xf numFmtId="49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49" fontId="13" fillId="0" borderId="38" xfId="0" applyNumberFormat="1" applyFont="1" applyBorder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49" fontId="13" fillId="0" borderId="25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22" fillId="0" borderId="36" xfId="0" applyNumberFormat="1" applyFont="1" applyBorder="1" applyAlignment="1" applyProtection="1">
      <alignment horizontal="center" wrapText="1"/>
      <protection locked="0"/>
    </xf>
    <xf numFmtId="166" fontId="2" fillId="0" borderId="15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3" fillId="0" borderId="0" xfId="3" applyFont="1" applyBorder="1" applyAlignment="1" applyProtection="1">
      <alignment horizontal="center"/>
    </xf>
    <xf numFmtId="0" fontId="3" fillId="0" borderId="7" xfId="3" applyFont="1" applyBorder="1" applyAlignment="1" applyProtection="1">
      <alignment horizontal="center"/>
    </xf>
    <xf numFmtId="0" fontId="22" fillId="0" borderId="10" xfId="3" applyNumberFormat="1" applyFont="1" applyFill="1" applyBorder="1" applyAlignment="1" applyProtection="1">
      <alignment horizontal="center" vertical="center"/>
      <protection locked="0"/>
    </xf>
    <xf numFmtId="49" fontId="22" fillId="0" borderId="11" xfId="3" applyNumberFormat="1" applyFont="1" applyFill="1" applyBorder="1" applyAlignment="1" applyProtection="1">
      <alignment horizontal="center" vertical="center"/>
      <protection locked="0"/>
    </xf>
    <xf numFmtId="0" fontId="22" fillId="0" borderId="11" xfId="3" applyNumberFormat="1" applyFont="1" applyFill="1" applyBorder="1" applyAlignment="1" applyProtection="1">
      <alignment horizontal="center" vertical="center"/>
      <protection locked="0"/>
    </xf>
    <xf numFmtId="0" fontId="22" fillId="0" borderId="10" xfId="3" quotePrefix="1" applyNumberFormat="1" applyFont="1" applyFill="1" applyBorder="1" applyAlignment="1" applyProtection="1">
      <alignment horizontal="center" vertical="center"/>
      <protection locked="0"/>
    </xf>
    <xf numFmtId="0" fontId="22" fillId="0" borderId="18" xfId="3" applyNumberFormat="1" applyFont="1" applyFill="1" applyBorder="1" applyAlignment="1" applyProtection="1">
      <alignment horizontal="center" vertical="center"/>
      <protection locked="0"/>
    </xf>
    <xf numFmtId="0" fontId="22" fillId="0" borderId="17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7" xfId="3" applyFont="1" applyFill="1" applyBorder="1" applyAlignment="1" applyProtection="1">
      <alignment horizontal="center"/>
    </xf>
    <xf numFmtId="49" fontId="22" fillId="0" borderId="8" xfId="3" applyNumberFormat="1" applyFont="1" applyFill="1" applyBorder="1" applyAlignment="1" applyProtection="1">
      <alignment horizontal="center" vertical="center"/>
      <protection locked="0"/>
    </xf>
    <xf numFmtId="49" fontId="22" fillId="0" borderId="9" xfId="3" applyNumberFormat="1" applyFont="1" applyFill="1" applyBorder="1" applyAlignment="1" applyProtection="1">
      <alignment horizontal="center" vertical="center"/>
      <protection locked="0"/>
    </xf>
    <xf numFmtId="0" fontId="4" fillId="2" borderId="1" xfId="3" applyFont="1" applyFill="1" applyBorder="1" applyAlignment="1" applyProtection="1">
      <alignment horizontal="center"/>
    </xf>
    <xf numFmtId="0" fontId="21" fillId="0" borderId="18" xfId="3" applyNumberFormat="1" applyFont="1" applyFill="1" applyBorder="1" applyAlignment="1" applyProtection="1">
      <alignment horizontal="center" vertical="center"/>
    </xf>
    <xf numFmtId="0" fontId="21" fillId="0" borderId="17" xfId="3" applyNumberFormat="1" applyFont="1" applyFill="1" applyBorder="1" applyAlignment="1" applyProtection="1">
      <alignment horizontal="center" vertical="center"/>
    </xf>
    <xf numFmtId="49" fontId="22" fillId="0" borderId="17" xfId="3" applyNumberFormat="1" applyFont="1" applyFill="1" applyBorder="1" applyAlignment="1" applyProtection="1">
      <alignment horizontal="center" vertical="center"/>
      <protection locked="0"/>
    </xf>
    <xf numFmtId="0" fontId="22" fillId="0" borderId="18" xfId="3" quotePrefix="1" applyNumberFormat="1" applyFont="1" applyFill="1" applyBorder="1" applyAlignment="1" applyProtection="1">
      <alignment horizontal="center" vertical="center"/>
      <protection locked="0"/>
    </xf>
    <xf numFmtId="49" fontId="22" fillId="0" borderId="36" xfId="3" applyNumberFormat="1" applyFont="1" applyBorder="1" applyAlignment="1" applyProtection="1">
      <alignment horizontal="center" wrapText="1"/>
      <protection locked="0"/>
    </xf>
    <xf numFmtId="0" fontId="22" fillId="0" borderId="36" xfId="3" applyNumberFormat="1" applyFont="1" applyBorder="1" applyAlignment="1" applyProtection="1">
      <alignment horizontal="center" wrapText="1"/>
      <protection locked="0"/>
    </xf>
    <xf numFmtId="49" fontId="22" fillId="0" borderId="18" xfId="3" applyNumberFormat="1" applyFont="1" applyBorder="1" applyAlignment="1" applyProtection="1">
      <alignment horizontal="center" wrapText="1"/>
      <protection locked="0"/>
    </xf>
    <xf numFmtId="49" fontId="22" fillId="0" borderId="17" xfId="3" applyNumberFormat="1" applyFont="1" applyBorder="1" applyAlignment="1" applyProtection="1">
      <alignment horizontal="center" wrapText="1"/>
      <protection locked="0"/>
    </xf>
    <xf numFmtId="0" fontId="6" fillId="0" borderId="0" xfId="3" applyFont="1" applyFill="1" applyAlignment="1">
      <alignment vertical="top" wrapText="1"/>
    </xf>
    <xf numFmtId="0" fontId="5" fillId="0" borderId="10" xfId="3" applyFont="1" applyBorder="1" applyAlignment="1" applyProtection="1">
      <alignment horizontal="left" wrapText="1"/>
    </xf>
    <xf numFmtId="0" fontId="5" fillId="0" borderId="2" xfId="3" applyFont="1" applyBorder="1" applyAlignment="1" applyProtection="1">
      <alignment horizontal="left" wrapText="1"/>
    </xf>
    <xf numFmtId="0" fontId="5" fillId="0" borderId="11" xfId="3" applyFont="1" applyBorder="1" applyAlignment="1" applyProtection="1">
      <alignment horizontal="left" wrapText="1"/>
    </xf>
    <xf numFmtId="0" fontId="5" fillId="0" borderId="18" xfId="3" applyFont="1" applyBorder="1" applyAlignment="1" applyProtection="1">
      <alignment horizontal="left" wrapText="1"/>
    </xf>
    <xf numFmtId="0" fontId="5" fillId="0" borderId="15" xfId="3" applyFont="1" applyBorder="1" applyAlignment="1" applyProtection="1">
      <alignment horizontal="left" wrapText="1"/>
    </xf>
    <xf numFmtId="0" fontId="5" fillId="0" borderId="17" xfId="3" applyFont="1" applyBorder="1" applyAlignment="1" applyProtection="1">
      <alignment horizontal="left" wrapText="1"/>
    </xf>
    <xf numFmtId="0" fontId="2" fillId="0" borderId="1" xfId="3" applyNumberFormat="1" applyFont="1" applyBorder="1" applyAlignment="1" applyProtection="1">
      <alignment horizontal="center"/>
      <protection locked="0"/>
    </xf>
    <xf numFmtId="14" fontId="2" fillId="0" borderId="1" xfId="3" applyNumberFormat="1" applyFont="1" applyBorder="1" applyAlignment="1" applyProtection="1">
      <alignment horizontal="center"/>
      <protection locked="0"/>
    </xf>
    <xf numFmtId="49" fontId="2" fillId="0" borderId="1" xfId="3" applyNumberFormat="1" applyFont="1" applyBorder="1" applyAlignment="1" applyProtection="1">
      <alignment horizontal="center"/>
      <protection locked="0"/>
    </xf>
    <xf numFmtId="166" fontId="2" fillId="0" borderId="1" xfId="3" applyNumberFormat="1" applyFont="1" applyBorder="1" applyAlignment="1" applyProtection="1">
      <alignment horizontal="right"/>
    </xf>
    <xf numFmtId="0" fontId="21" fillId="0" borderId="18" xfId="3" applyNumberFormat="1" applyFont="1" applyFill="1" applyBorder="1" applyAlignment="1" applyProtection="1">
      <alignment horizontal="center" vertical="center"/>
      <protection locked="0"/>
    </xf>
    <xf numFmtId="0" fontId="21" fillId="0" borderId="17" xfId="3" applyNumberFormat="1" applyFont="1" applyFill="1" applyBorder="1" applyAlignment="1" applyProtection="1">
      <alignment horizontal="center" vertical="center"/>
      <protection locked="0"/>
    </xf>
    <xf numFmtId="0" fontId="4" fillId="2" borderId="1" xfId="3" applyFont="1" applyFill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left" vertical="top" wrapText="1"/>
    </xf>
    <xf numFmtId="49" fontId="2" fillId="0" borderId="1" xfId="3" applyNumberFormat="1" applyFont="1" applyBorder="1" applyAlignment="1" applyProtection="1">
      <alignment horizontal="left"/>
      <protection locked="0"/>
    </xf>
    <xf numFmtId="0" fontId="2" fillId="0" borderId="0" xfId="3" applyFont="1" applyBorder="1" applyAlignment="1" applyProtection="1">
      <alignment horizontal="left"/>
    </xf>
    <xf numFmtId="166" fontId="2" fillId="0" borderId="1" xfId="3" applyNumberFormat="1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right"/>
    </xf>
    <xf numFmtId="166" fontId="2" fillId="0" borderId="6" xfId="3" applyNumberFormat="1" applyFont="1" applyBorder="1" applyAlignment="1" applyProtection="1"/>
    <xf numFmtId="0" fontId="2" fillId="0" borderId="6" xfId="3" applyFont="1" applyBorder="1" applyAlignment="1" applyProtection="1"/>
    <xf numFmtId="0" fontId="2" fillId="0" borderId="5" xfId="3" applyNumberFormat="1" applyFont="1" applyBorder="1" applyAlignment="1" applyProtection="1">
      <alignment horizontal="left"/>
      <protection locked="0"/>
    </xf>
    <xf numFmtId="0" fontId="3" fillId="0" borderId="0" xfId="3" applyFont="1" applyAlignment="1" applyProtection="1">
      <alignment horizontal="left" wrapText="1"/>
    </xf>
    <xf numFmtId="14" fontId="2" fillId="0" borderId="15" xfId="3" applyNumberFormat="1" applyFont="1" applyBorder="1" applyAlignment="1" applyProtection="1">
      <alignment horizontal="center"/>
      <protection locked="0"/>
    </xf>
    <xf numFmtId="166" fontId="2" fillId="0" borderId="6" xfId="3" applyNumberFormat="1" applyFont="1" applyBorder="1" applyAlignment="1" applyProtection="1">
      <alignment horizontal="right"/>
    </xf>
    <xf numFmtId="0" fontId="2" fillId="0" borderId="6" xfId="3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left" vertical="top"/>
    </xf>
    <xf numFmtId="166" fontId="2" fillId="0" borderId="1" xfId="3" applyNumberFormat="1" applyFont="1" applyBorder="1" applyAlignment="1" applyProtection="1">
      <alignment horizontal="right" vertical="top"/>
    </xf>
    <xf numFmtId="0" fontId="2" fillId="0" borderId="0" xfId="3" applyFont="1" applyBorder="1" applyAlignment="1" applyProtection="1">
      <alignment horizontal="center" vertical="top" wrapText="1"/>
    </xf>
    <xf numFmtId="0" fontId="10" fillId="0" borderId="23" xfId="3" applyFont="1" applyFill="1" applyBorder="1" applyAlignment="1" applyProtection="1">
      <alignment horizontal="center" vertical="center" wrapText="1"/>
    </xf>
    <xf numFmtId="0" fontId="10" fillId="0" borderId="22" xfId="3" applyFont="1" applyFill="1" applyBorder="1" applyAlignment="1" applyProtection="1">
      <alignment horizontal="center" vertical="center" wrapText="1"/>
    </xf>
    <xf numFmtId="0" fontId="10" fillId="0" borderId="24" xfId="3" applyFont="1" applyFill="1" applyBorder="1" applyAlignment="1" applyProtection="1">
      <alignment horizontal="center" vertical="center" wrapText="1"/>
    </xf>
    <xf numFmtId="0" fontId="10" fillId="0" borderId="25" xfId="3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 applyProtection="1">
      <alignment horizontal="center" vertical="center" wrapText="1"/>
    </xf>
    <xf numFmtId="0" fontId="10" fillId="0" borderId="26" xfId="3" applyFont="1" applyFill="1" applyBorder="1" applyAlignment="1" applyProtection="1">
      <alignment horizontal="center" vertical="center" wrapText="1"/>
    </xf>
    <xf numFmtId="0" fontId="10" fillId="0" borderId="27" xfId="3" applyFont="1" applyFill="1" applyBorder="1" applyAlignment="1" applyProtection="1">
      <alignment horizontal="center" vertical="center" wrapText="1"/>
    </xf>
    <xf numFmtId="0" fontId="10" fillId="0" borderId="28" xfId="3" applyFont="1" applyFill="1" applyBorder="1" applyAlignment="1" applyProtection="1">
      <alignment horizontal="center" vertical="center" wrapText="1"/>
    </xf>
    <xf numFmtId="0" fontId="10" fillId="0" borderId="29" xfId="3" applyFont="1" applyFill="1" applyBorder="1" applyAlignment="1" applyProtection="1">
      <alignment horizontal="center" vertical="center" wrapText="1"/>
    </xf>
    <xf numFmtId="49" fontId="13" fillId="0" borderId="38" xfId="3" applyNumberFormat="1" applyFont="1" applyBorder="1" applyAlignment="1" applyProtection="1">
      <alignment horizontal="center"/>
      <protection locked="0"/>
    </xf>
    <xf numFmtId="49" fontId="13" fillId="0" borderId="2" xfId="3" applyNumberFormat="1" applyFont="1" applyBorder="1" applyAlignment="1" applyProtection="1">
      <alignment horizontal="center"/>
      <protection locked="0"/>
    </xf>
    <xf numFmtId="49" fontId="13" fillId="0" borderId="25" xfId="3" applyNumberFormat="1" applyFont="1" applyBorder="1" applyAlignment="1" applyProtection="1">
      <alignment horizontal="center"/>
      <protection locked="0"/>
    </xf>
    <xf numFmtId="49" fontId="13" fillId="0" borderId="0" xfId="3" applyNumberFormat="1" applyFont="1" applyBorder="1" applyAlignment="1" applyProtection="1">
      <alignment horizontal="center"/>
      <protection locked="0"/>
    </xf>
    <xf numFmtId="49" fontId="13" fillId="0" borderId="14" xfId="3" applyNumberFormat="1" applyFont="1" applyBorder="1" applyAlignment="1" applyProtection="1">
      <alignment horizontal="center"/>
      <protection locked="0"/>
    </xf>
    <xf numFmtId="49" fontId="13" fillId="0" borderId="1" xfId="3" applyNumberFormat="1" applyFont="1" applyBorder="1" applyAlignment="1" applyProtection="1">
      <alignment horizontal="center"/>
      <protection locked="0"/>
    </xf>
    <xf numFmtId="0" fontId="27" fillId="0" borderId="0" xfId="3" applyFont="1" applyBorder="1" applyAlignment="1" applyProtection="1">
      <alignment horizontal="center"/>
    </xf>
    <xf numFmtId="49" fontId="2" fillId="2" borderId="33" xfId="3" applyNumberFormat="1" applyFont="1" applyFill="1" applyBorder="1" applyAlignment="1" applyProtection="1">
      <alignment horizontal="center"/>
      <protection locked="0"/>
    </xf>
    <xf numFmtId="49" fontId="2" fillId="2" borderId="34" xfId="3" applyNumberFormat="1" applyFont="1" applyFill="1" applyBorder="1" applyAlignment="1" applyProtection="1">
      <alignment horizontal="center"/>
      <protection locked="0"/>
    </xf>
    <xf numFmtId="49" fontId="2" fillId="2" borderId="35" xfId="3" applyNumberFormat="1" applyFont="1" applyFill="1" applyBorder="1" applyAlignment="1" applyProtection="1">
      <alignment horizontal="center"/>
      <protection locked="0"/>
    </xf>
    <xf numFmtId="0" fontId="16" fillId="0" borderId="0" xfId="3" applyFont="1" applyFill="1" applyAlignment="1" applyProtection="1">
      <alignment horizontal="center" vertical="center"/>
    </xf>
    <xf numFmtId="0" fontId="2" fillId="0" borderId="16" xfId="3" applyNumberFormat="1" applyFont="1" applyBorder="1" applyAlignment="1" applyProtection="1">
      <alignment horizontal="left"/>
      <protection locked="0"/>
    </xf>
    <xf numFmtId="0" fontId="16" fillId="0" borderId="0" xfId="3" applyFont="1" applyFill="1" applyBorder="1" applyAlignment="1" applyProtection="1">
      <alignment horizontal="center"/>
    </xf>
    <xf numFmtId="0" fontId="7" fillId="0" borderId="20" xfId="3" applyFont="1" applyBorder="1" applyAlignment="1" applyProtection="1">
      <alignment horizontal="center"/>
    </xf>
    <xf numFmtId="0" fontId="6" fillId="0" borderId="19" xfId="3" applyBorder="1" applyProtection="1"/>
    <xf numFmtId="0" fontId="8" fillId="0" borderId="19" xfId="3" applyFont="1" applyBorder="1" applyAlignment="1" applyProtection="1">
      <alignment horizontal="left" vertical="top" wrapText="1"/>
    </xf>
    <xf numFmtId="0" fontId="6" fillId="0" borderId="21" xfId="3" applyBorder="1" applyProtection="1"/>
    <xf numFmtId="0" fontId="6" fillId="0" borderId="0" xfId="3" applyBorder="1" applyProtection="1"/>
    <xf numFmtId="0" fontId="6" fillId="0" borderId="12" xfId="3" applyBorder="1" applyProtection="1"/>
    <xf numFmtId="0" fontId="6" fillId="0" borderId="5" xfId="3" applyBorder="1" applyProtection="1"/>
    <xf numFmtId="0" fontId="6" fillId="0" borderId="13" xfId="3" applyBorder="1" applyProtection="1"/>
    <xf numFmtId="164" fontId="2" fillId="0" borderId="1" xfId="3" applyNumberFormat="1" applyFont="1" applyFill="1" applyBorder="1" applyAlignment="1" applyProtection="1">
      <alignment horizontal="left"/>
      <protection locked="0"/>
    </xf>
    <xf numFmtId="165" fontId="2" fillId="0" borderId="1" xfId="3" applyNumberFormat="1" applyFont="1" applyBorder="1" applyAlignment="1" applyProtection="1">
      <alignment horizontal="left"/>
      <protection locked="0"/>
    </xf>
    <xf numFmtId="164" fontId="6" fillId="0" borderId="5" xfId="3" applyNumberFormat="1" applyFont="1" applyFill="1" applyBorder="1" applyAlignment="1" applyProtection="1">
      <alignment horizontal="left"/>
    </xf>
    <xf numFmtId="0" fontId="6" fillId="0" borderId="5" xfId="3" applyFont="1" applyBorder="1" applyAlignment="1" applyProtection="1">
      <alignment horizontal="right"/>
    </xf>
    <xf numFmtId="165" fontId="6" fillId="0" borderId="5" xfId="3" applyNumberFormat="1" applyFont="1" applyBorder="1" applyAlignment="1" applyProtection="1">
      <alignment horizontal="center"/>
    </xf>
    <xf numFmtId="0" fontId="24" fillId="0" borderId="19" xfId="3" applyFont="1" applyBorder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13" fillId="0" borderId="25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center" vertical="center"/>
    </xf>
    <xf numFmtId="0" fontId="13" fillId="0" borderId="14" xfId="3" applyFont="1" applyFill="1" applyBorder="1" applyAlignment="1" applyProtection="1">
      <alignment horizontal="center" vertical="center"/>
    </xf>
    <xf numFmtId="0" fontId="13" fillId="0" borderId="1" xfId="3" applyFont="1" applyFill="1" applyBorder="1" applyAlignment="1" applyProtection="1">
      <alignment horizontal="center" vertical="center"/>
    </xf>
    <xf numFmtId="0" fontId="30" fillId="0" borderId="18" xfId="0" applyNumberFormat="1" applyFont="1" applyBorder="1" applyAlignment="1">
      <alignment horizontal="center"/>
    </xf>
    <xf numFmtId="0" fontId="30" fillId="0" borderId="15" xfId="0" applyNumberFormat="1" applyFont="1" applyBorder="1" applyAlignment="1">
      <alignment horizontal="center"/>
    </xf>
    <xf numFmtId="0" fontId="30" fillId="0" borderId="17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Normal 2" xfId="3" xr:uid="{F1FA9C87-4288-42BB-9825-CBC745BFB956}"/>
  </cellStyles>
  <dxfs count="0"/>
  <tableStyles count="0" defaultTableStyle="TableStyleMedium9" defaultPivotStyle="PivotStyleLight16"/>
  <colors>
    <mruColors>
      <color rgb="FF0069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487680</xdr:colOff>
          <xdr:row>49</xdr:row>
          <xdr:rowOff>76200</xdr:rowOff>
        </xdr:from>
        <xdr:to>
          <xdr:col>8</xdr:col>
          <xdr:colOff>297180</xdr:colOff>
          <xdr:row>50</xdr:row>
          <xdr:rowOff>30480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50</xdr:row>
          <xdr:rowOff>68580</xdr:rowOff>
        </xdr:from>
        <xdr:to>
          <xdr:col>7</xdr:col>
          <xdr:colOff>464820</xdr:colOff>
          <xdr:row>51</xdr:row>
          <xdr:rowOff>22860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541020</xdr:colOff>
          <xdr:row>50</xdr:row>
          <xdr:rowOff>60960</xdr:rowOff>
        </xdr:from>
        <xdr:to>
          <xdr:col>7</xdr:col>
          <xdr:colOff>60960</xdr:colOff>
          <xdr:row>51</xdr:row>
          <xdr:rowOff>7620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49</xdr:row>
          <xdr:rowOff>76200</xdr:rowOff>
        </xdr:from>
        <xdr:to>
          <xdr:col>9</xdr:col>
          <xdr:colOff>144780</xdr:colOff>
          <xdr:row>50</xdr:row>
          <xdr:rowOff>30480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95250</xdr:colOff>
      <xdr:row>72</xdr:row>
      <xdr:rowOff>238127</xdr:rowOff>
    </xdr:from>
    <xdr:to>
      <xdr:col>4</xdr:col>
      <xdr:colOff>133350</xdr:colOff>
      <xdr:row>72</xdr:row>
      <xdr:rowOff>295277</xdr:rowOff>
    </xdr:to>
    <xdr:sp macro="" textlink="">
      <xdr:nvSpPr>
        <xdr:cNvPr id="24" name="Isosceles Tri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rot="5400000">
          <a:off x="1590675" y="14230352"/>
          <a:ext cx="57150" cy="381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361950</xdr:colOff>
      <xdr:row>71</xdr:row>
      <xdr:rowOff>247652</xdr:rowOff>
    </xdr:from>
    <xdr:to>
      <xdr:col>13</xdr:col>
      <xdr:colOff>28575</xdr:colOff>
      <xdr:row>71</xdr:row>
      <xdr:rowOff>304802</xdr:rowOff>
    </xdr:to>
    <xdr:sp macro="" textlink="">
      <xdr:nvSpPr>
        <xdr:cNvPr id="25" name="Isosceles Tri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rot="5400000">
          <a:off x="4557713" y="12387264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371475</xdr:colOff>
      <xdr:row>72</xdr:row>
      <xdr:rowOff>247652</xdr:rowOff>
    </xdr:from>
    <xdr:to>
      <xdr:col>13</xdr:col>
      <xdr:colOff>38100</xdr:colOff>
      <xdr:row>72</xdr:row>
      <xdr:rowOff>304802</xdr:rowOff>
    </xdr:to>
    <xdr:sp macro="" textlink="">
      <xdr:nvSpPr>
        <xdr:cNvPr id="26" name="Isosceles Tri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5400000">
          <a:off x="4567238" y="12758739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314325</xdr:colOff>
      <xdr:row>71</xdr:row>
      <xdr:rowOff>257177</xdr:rowOff>
    </xdr:from>
    <xdr:to>
      <xdr:col>18</xdr:col>
      <xdr:colOff>361950</xdr:colOff>
      <xdr:row>71</xdr:row>
      <xdr:rowOff>314327</xdr:rowOff>
    </xdr:to>
    <xdr:sp macro="" textlink="">
      <xdr:nvSpPr>
        <xdr:cNvPr id="27" name="Isosceles Tri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5400000">
          <a:off x="7100888" y="12396789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333375</xdr:colOff>
      <xdr:row>72</xdr:row>
      <xdr:rowOff>257177</xdr:rowOff>
    </xdr:from>
    <xdr:to>
      <xdr:col>18</xdr:col>
      <xdr:colOff>381000</xdr:colOff>
      <xdr:row>72</xdr:row>
      <xdr:rowOff>314327</xdr:rowOff>
    </xdr:to>
    <xdr:sp macro="" textlink="">
      <xdr:nvSpPr>
        <xdr:cNvPr id="28" name="Isosceles Tri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rot="5400000">
          <a:off x="7119938" y="12768264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381000</xdr:colOff>
      <xdr:row>71</xdr:row>
      <xdr:rowOff>276226</xdr:rowOff>
    </xdr:from>
    <xdr:to>
      <xdr:col>4</xdr:col>
      <xdr:colOff>28575</xdr:colOff>
      <xdr:row>71</xdr:row>
      <xdr:rowOff>333376</xdr:rowOff>
    </xdr:to>
    <xdr:sp macro="" textlink="">
      <xdr:nvSpPr>
        <xdr:cNvPr id="14" name="Isosceles Tri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5400000">
          <a:off x="1485900" y="13896976"/>
          <a:ext cx="57150" cy="381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6</xdr:row>
      <xdr:rowOff>57150</xdr:rowOff>
    </xdr:from>
    <xdr:to>
      <xdr:col>6</xdr:col>
      <xdr:colOff>609599</xdr:colOff>
      <xdr:row>12</xdr:row>
      <xdr:rowOff>95250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4450"/>
          <a:ext cx="2867024" cy="666750"/>
        </a:xfrm>
        <a:prstGeom prst="rect">
          <a:avLst/>
        </a:prstGeom>
      </xdr:spPr>
    </xdr:pic>
    <xdr:clientData/>
  </xdr:twoCellAnchor>
  <xdr:twoCellAnchor>
    <xdr:from>
      <xdr:col>14</xdr:col>
      <xdr:colOff>733425</xdr:colOff>
      <xdr:row>16</xdr:row>
      <xdr:rowOff>0</xdr:rowOff>
    </xdr:from>
    <xdr:to>
      <xdr:col>15</xdr:col>
      <xdr:colOff>152400</xdr:colOff>
      <xdr:row>17</xdr:row>
      <xdr:rowOff>228600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9350" y="2886075"/>
          <a:ext cx="200025" cy="4667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361950</xdr:colOff>
      <xdr:row>71</xdr:row>
      <xdr:rowOff>219076</xdr:rowOff>
    </xdr:from>
    <xdr:to>
      <xdr:col>7</xdr:col>
      <xdr:colOff>409575</xdr:colOff>
      <xdr:row>71</xdr:row>
      <xdr:rowOff>276226</xdr:rowOff>
    </xdr:to>
    <xdr:sp macro="" textlink="">
      <xdr:nvSpPr>
        <xdr:cNvPr id="16" name="Isosceles Tri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3148013" y="13835063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361950</xdr:colOff>
      <xdr:row>72</xdr:row>
      <xdr:rowOff>219076</xdr:rowOff>
    </xdr:from>
    <xdr:to>
      <xdr:col>7</xdr:col>
      <xdr:colOff>409575</xdr:colOff>
      <xdr:row>72</xdr:row>
      <xdr:rowOff>276226</xdr:rowOff>
    </xdr:to>
    <xdr:sp macro="" textlink="">
      <xdr:nvSpPr>
        <xdr:cNvPr id="17" name="Isosceles Tri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400000">
          <a:off x="3148013" y="13835063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54</xdr:row>
          <xdr:rowOff>0</xdr:rowOff>
        </xdr:from>
        <xdr:to>
          <xdr:col>6</xdr:col>
          <xdr:colOff>365760</xdr:colOff>
          <xdr:row>55</xdr:row>
          <xdr:rowOff>30480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464820</xdr:colOff>
          <xdr:row>54</xdr:row>
          <xdr:rowOff>0</xdr:rowOff>
        </xdr:from>
        <xdr:to>
          <xdr:col>6</xdr:col>
          <xdr:colOff>769620</xdr:colOff>
          <xdr:row>55</xdr:row>
          <xdr:rowOff>30480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75</xdr:row>
      <xdr:rowOff>238127</xdr:rowOff>
    </xdr:from>
    <xdr:to>
      <xdr:col>4</xdr:col>
      <xdr:colOff>133350</xdr:colOff>
      <xdr:row>75</xdr:row>
      <xdr:rowOff>295277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5400000">
          <a:off x="1609725" y="15811502"/>
          <a:ext cx="57150" cy="381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361950</xdr:colOff>
      <xdr:row>74</xdr:row>
      <xdr:rowOff>247652</xdr:rowOff>
    </xdr:from>
    <xdr:to>
      <xdr:col>13</xdr:col>
      <xdr:colOff>28575</xdr:colOff>
      <xdr:row>74</xdr:row>
      <xdr:rowOff>304802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5400000">
          <a:off x="5262563" y="15444789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371475</xdr:colOff>
      <xdr:row>75</xdr:row>
      <xdr:rowOff>247652</xdr:rowOff>
    </xdr:from>
    <xdr:to>
      <xdr:col>13</xdr:col>
      <xdr:colOff>38100</xdr:colOff>
      <xdr:row>75</xdr:row>
      <xdr:rowOff>304802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5400000">
          <a:off x="5272088" y="15816264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314325</xdr:colOff>
      <xdr:row>74</xdr:row>
      <xdr:rowOff>257177</xdr:rowOff>
    </xdr:from>
    <xdr:to>
      <xdr:col>18</xdr:col>
      <xdr:colOff>361950</xdr:colOff>
      <xdr:row>74</xdr:row>
      <xdr:rowOff>314327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5400000">
          <a:off x="8339138" y="15454314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333375</xdr:colOff>
      <xdr:row>75</xdr:row>
      <xdr:rowOff>257177</xdr:rowOff>
    </xdr:from>
    <xdr:to>
      <xdr:col>18</xdr:col>
      <xdr:colOff>381000</xdr:colOff>
      <xdr:row>75</xdr:row>
      <xdr:rowOff>314327</xdr:rowOff>
    </xdr:to>
    <xdr:sp macro="" textlink="">
      <xdr:nvSpPr>
        <xdr:cNvPr id="10" name="Isosceles Tri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5400000">
          <a:off x="8358188" y="15825789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381000</xdr:colOff>
      <xdr:row>74</xdr:row>
      <xdr:rowOff>276226</xdr:rowOff>
    </xdr:from>
    <xdr:to>
      <xdr:col>4</xdr:col>
      <xdr:colOff>28575</xdr:colOff>
      <xdr:row>74</xdr:row>
      <xdr:rowOff>333376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5400000">
          <a:off x="1495425" y="15468601"/>
          <a:ext cx="57150" cy="5715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7</xdr:row>
      <xdr:rowOff>57150</xdr:rowOff>
    </xdr:from>
    <xdr:to>
      <xdr:col>6</xdr:col>
      <xdr:colOff>571499</xdr:colOff>
      <xdr:row>13</xdr:row>
      <xdr:rowOff>95250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4450"/>
          <a:ext cx="2867024" cy="666750"/>
        </a:xfrm>
        <a:prstGeom prst="rect">
          <a:avLst/>
        </a:prstGeom>
      </xdr:spPr>
    </xdr:pic>
    <xdr:clientData/>
  </xdr:twoCellAnchor>
  <xdr:twoCellAnchor>
    <xdr:from>
      <xdr:col>14</xdr:col>
      <xdr:colOff>733425</xdr:colOff>
      <xdr:row>17</xdr:row>
      <xdr:rowOff>0</xdr:rowOff>
    </xdr:from>
    <xdr:to>
      <xdr:col>15</xdr:col>
      <xdr:colOff>152400</xdr:colOff>
      <xdr:row>18</xdr:row>
      <xdr:rowOff>228600</xdr:rowOff>
    </xdr:to>
    <xdr:sp macro="" textlink="">
      <xdr:nvSpPr>
        <xdr:cNvPr id="13" name="Arrow: Dow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591300" y="2905125"/>
          <a:ext cx="200025" cy="4667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361950</xdr:colOff>
      <xdr:row>74</xdr:row>
      <xdr:rowOff>219076</xdr:rowOff>
    </xdr:from>
    <xdr:to>
      <xdr:col>7</xdr:col>
      <xdr:colOff>409575</xdr:colOff>
      <xdr:row>74</xdr:row>
      <xdr:rowOff>276226</xdr:rowOff>
    </xdr:to>
    <xdr:sp macro="" textlink="">
      <xdr:nvSpPr>
        <xdr:cNvPr id="14" name="Isosceles Tri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5400000">
          <a:off x="3214688" y="15416213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361950</xdr:colOff>
      <xdr:row>75</xdr:row>
      <xdr:rowOff>219076</xdr:rowOff>
    </xdr:from>
    <xdr:to>
      <xdr:col>7</xdr:col>
      <xdr:colOff>409575</xdr:colOff>
      <xdr:row>75</xdr:row>
      <xdr:rowOff>276226</xdr:rowOff>
    </xdr:to>
    <xdr:sp macro="" textlink="">
      <xdr:nvSpPr>
        <xdr:cNvPr id="15" name="Isosceles Tri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5400000">
          <a:off x="3214688" y="15787688"/>
          <a:ext cx="5715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55</xdr:row>
          <xdr:rowOff>0</xdr:rowOff>
        </xdr:from>
        <xdr:to>
          <xdr:col>6</xdr:col>
          <xdr:colOff>365760</xdr:colOff>
          <xdr:row>56</xdr:row>
          <xdr:rowOff>30480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464820</xdr:colOff>
          <xdr:row>55</xdr:row>
          <xdr:rowOff>0</xdr:rowOff>
        </xdr:from>
        <xdr:to>
          <xdr:col>6</xdr:col>
          <xdr:colOff>769620</xdr:colOff>
          <xdr:row>56</xdr:row>
          <xdr:rowOff>30480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55</xdr:row>
          <xdr:rowOff>0</xdr:rowOff>
        </xdr:from>
        <xdr:to>
          <xdr:col>20</xdr:col>
          <xdr:colOff>365760</xdr:colOff>
          <xdr:row>56</xdr:row>
          <xdr:rowOff>30480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464820</xdr:colOff>
          <xdr:row>55</xdr:row>
          <xdr:rowOff>0</xdr:rowOff>
        </xdr:from>
        <xdr:to>
          <xdr:col>22</xdr:col>
          <xdr:colOff>22860</xdr:colOff>
          <xdr:row>56</xdr:row>
          <xdr:rowOff>30480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55</xdr:row>
          <xdr:rowOff>0</xdr:rowOff>
        </xdr:from>
        <xdr:to>
          <xdr:col>20</xdr:col>
          <xdr:colOff>365760</xdr:colOff>
          <xdr:row>56</xdr:row>
          <xdr:rowOff>30480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464820</xdr:colOff>
          <xdr:row>55</xdr:row>
          <xdr:rowOff>0</xdr:rowOff>
        </xdr:from>
        <xdr:to>
          <xdr:col>22</xdr:col>
          <xdr:colOff>22860</xdr:colOff>
          <xdr:row>56</xdr:row>
          <xdr:rowOff>30480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75</xdr:row>
      <xdr:rowOff>238127</xdr:rowOff>
    </xdr:from>
    <xdr:to>
      <xdr:col>4</xdr:col>
      <xdr:colOff>133350</xdr:colOff>
      <xdr:row>75</xdr:row>
      <xdr:rowOff>295277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2247900" y="11963402"/>
          <a:ext cx="0" cy="381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314325</xdr:colOff>
      <xdr:row>74</xdr:row>
      <xdr:rowOff>257177</xdr:rowOff>
    </xdr:from>
    <xdr:to>
      <xdr:col>18</xdr:col>
      <xdr:colOff>361950</xdr:colOff>
      <xdr:row>74</xdr:row>
      <xdr:rowOff>314327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5400000">
          <a:off x="9939338" y="11796714"/>
          <a:ext cx="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333375</xdr:colOff>
      <xdr:row>75</xdr:row>
      <xdr:rowOff>257177</xdr:rowOff>
    </xdr:from>
    <xdr:to>
      <xdr:col>18</xdr:col>
      <xdr:colOff>381000</xdr:colOff>
      <xdr:row>75</xdr:row>
      <xdr:rowOff>314327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5400000">
          <a:off x="9958388" y="11958639"/>
          <a:ext cx="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0</xdr:colOff>
      <xdr:row>7</xdr:row>
      <xdr:rowOff>57150</xdr:rowOff>
    </xdr:from>
    <xdr:ext cx="2867024" cy="666750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25"/>
          <a:ext cx="2867024" cy="666750"/>
        </a:xfrm>
        <a:prstGeom prst="rect">
          <a:avLst/>
        </a:prstGeom>
      </xdr:spPr>
    </xdr:pic>
    <xdr:clientData/>
  </xdr:oneCellAnchor>
  <xdr:twoCellAnchor>
    <xdr:from>
      <xdr:col>14</xdr:col>
      <xdr:colOff>733425</xdr:colOff>
      <xdr:row>17</xdr:row>
      <xdr:rowOff>0</xdr:rowOff>
    </xdr:from>
    <xdr:to>
      <xdr:col>15</xdr:col>
      <xdr:colOff>152400</xdr:colOff>
      <xdr:row>18</xdr:row>
      <xdr:rowOff>228600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001000" y="2752725"/>
          <a:ext cx="152400" cy="3238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361950</xdr:colOff>
      <xdr:row>74</xdr:row>
      <xdr:rowOff>219076</xdr:rowOff>
    </xdr:from>
    <xdr:to>
      <xdr:col>7</xdr:col>
      <xdr:colOff>409575</xdr:colOff>
      <xdr:row>74</xdr:row>
      <xdr:rowOff>276226</xdr:rowOff>
    </xdr:to>
    <xdr:sp macro="" textlink="">
      <xdr:nvSpPr>
        <xdr:cNvPr id="10" name="Isosceles Tri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 rot="5400000">
          <a:off x="4119563" y="11796713"/>
          <a:ext cx="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361950</xdr:colOff>
      <xdr:row>75</xdr:row>
      <xdr:rowOff>219076</xdr:rowOff>
    </xdr:from>
    <xdr:to>
      <xdr:col>7</xdr:col>
      <xdr:colOff>409575</xdr:colOff>
      <xdr:row>75</xdr:row>
      <xdr:rowOff>276226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rot="5400000">
          <a:off x="4119563" y="11958638"/>
          <a:ext cx="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55</xdr:row>
          <xdr:rowOff>0</xdr:rowOff>
        </xdr:from>
        <xdr:to>
          <xdr:col>6</xdr:col>
          <xdr:colOff>365760</xdr:colOff>
          <xdr:row>56</xdr:row>
          <xdr:rowOff>30480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464820</xdr:colOff>
          <xdr:row>55</xdr:row>
          <xdr:rowOff>0</xdr:rowOff>
        </xdr:from>
        <xdr:to>
          <xdr:col>6</xdr:col>
          <xdr:colOff>769620</xdr:colOff>
          <xdr:row>56</xdr:row>
          <xdr:rowOff>30480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55</xdr:row>
          <xdr:rowOff>0</xdr:rowOff>
        </xdr:from>
        <xdr:to>
          <xdr:col>20</xdr:col>
          <xdr:colOff>365760</xdr:colOff>
          <xdr:row>56</xdr:row>
          <xdr:rowOff>30480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464820</xdr:colOff>
          <xdr:row>55</xdr:row>
          <xdr:rowOff>0</xdr:rowOff>
        </xdr:from>
        <xdr:to>
          <xdr:col>22</xdr:col>
          <xdr:colOff>22860</xdr:colOff>
          <xdr:row>56</xdr:row>
          <xdr:rowOff>30480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55</xdr:row>
          <xdr:rowOff>0</xdr:rowOff>
        </xdr:from>
        <xdr:to>
          <xdr:col>20</xdr:col>
          <xdr:colOff>365760</xdr:colOff>
          <xdr:row>56</xdr:row>
          <xdr:rowOff>30480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464820</xdr:colOff>
          <xdr:row>55</xdr:row>
          <xdr:rowOff>0</xdr:rowOff>
        </xdr:from>
        <xdr:to>
          <xdr:col>22</xdr:col>
          <xdr:colOff>22860</xdr:colOff>
          <xdr:row>56</xdr:row>
          <xdr:rowOff>30480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0</xdr:colOff>
      <xdr:row>57</xdr:row>
      <xdr:rowOff>0</xdr:rowOff>
    </xdr:from>
    <xdr:to>
      <xdr:col>18</xdr:col>
      <xdr:colOff>38100</xdr:colOff>
      <xdr:row>57</xdr:row>
      <xdr:rowOff>57150</xdr:rowOff>
    </xdr:to>
    <xdr:sp macro="" textlink="">
      <xdr:nvSpPr>
        <xdr:cNvPr id="22" name="Isosceles Triangle 21">
          <a:extLst>
            <a:ext uri="{FF2B5EF4-FFF2-40B4-BE49-F238E27FC236}">
              <a16:creationId xmlns:a16="http://schemas.microsoft.com/office/drawing/2014/main" id="{F6C3A5D5-8428-4D38-B5A1-D3853CAFF98E}"/>
            </a:ext>
          </a:extLst>
        </xdr:cNvPr>
        <xdr:cNvSpPr/>
      </xdr:nvSpPr>
      <xdr:spPr>
        <a:xfrm rot="5400000">
          <a:off x="9858375" y="11630025"/>
          <a:ext cx="57150" cy="381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76200</xdr:colOff>
      <xdr:row>74</xdr:row>
      <xdr:rowOff>213360</xdr:rowOff>
    </xdr:from>
    <xdr:to>
      <xdr:col>4</xdr:col>
      <xdr:colOff>114300</xdr:colOff>
      <xdr:row>74</xdr:row>
      <xdr:rowOff>270510</xdr:rowOff>
    </xdr:to>
    <xdr:sp macro="" textlink="">
      <xdr:nvSpPr>
        <xdr:cNvPr id="23" name="Isosceles Triangle 22">
          <a:extLst>
            <a:ext uri="{FF2B5EF4-FFF2-40B4-BE49-F238E27FC236}">
              <a16:creationId xmlns:a16="http://schemas.microsoft.com/office/drawing/2014/main" id="{52ABEFDD-EB38-4731-9EE6-F558E7B6A597}"/>
            </a:ext>
          </a:extLst>
        </xdr:cNvPr>
        <xdr:cNvSpPr/>
      </xdr:nvSpPr>
      <xdr:spPr>
        <a:xfrm rot="5400000">
          <a:off x="1887855" y="16537305"/>
          <a:ext cx="57150" cy="381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74</xdr:row>
      <xdr:rowOff>243840</xdr:rowOff>
    </xdr:from>
    <xdr:to>
      <xdr:col>13</xdr:col>
      <xdr:colOff>38100</xdr:colOff>
      <xdr:row>74</xdr:row>
      <xdr:rowOff>300990</xdr:rowOff>
    </xdr:to>
    <xdr:sp macro="" textlink="">
      <xdr:nvSpPr>
        <xdr:cNvPr id="24" name="Isosceles Triangle 23">
          <a:extLst>
            <a:ext uri="{FF2B5EF4-FFF2-40B4-BE49-F238E27FC236}">
              <a16:creationId xmlns:a16="http://schemas.microsoft.com/office/drawing/2014/main" id="{DE56F8FB-7782-4B9B-A552-FBF833EA3298}"/>
            </a:ext>
          </a:extLst>
        </xdr:cNvPr>
        <xdr:cNvSpPr/>
      </xdr:nvSpPr>
      <xdr:spPr>
        <a:xfrm rot="5400000">
          <a:off x="6566535" y="16567785"/>
          <a:ext cx="57150" cy="381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7620</xdr:colOff>
      <xdr:row>75</xdr:row>
      <xdr:rowOff>243840</xdr:rowOff>
    </xdr:from>
    <xdr:to>
      <xdr:col>13</xdr:col>
      <xdr:colOff>45720</xdr:colOff>
      <xdr:row>75</xdr:row>
      <xdr:rowOff>300990</xdr:rowOff>
    </xdr:to>
    <xdr:sp macro="" textlink="">
      <xdr:nvSpPr>
        <xdr:cNvPr id="25" name="Isosceles Triangle 24">
          <a:extLst>
            <a:ext uri="{FF2B5EF4-FFF2-40B4-BE49-F238E27FC236}">
              <a16:creationId xmlns:a16="http://schemas.microsoft.com/office/drawing/2014/main" id="{FF8AB268-3E22-46CC-9C41-9A53C76891CE}"/>
            </a:ext>
          </a:extLst>
        </xdr:cNvPr>
        <xdr:cNvSpPr/>
      </xdr:nvSpPr>
      <xdr:spPr>
        <a:xfrm rot="5400000">
          <a:off x="6574155" y="16933545"/>
          <a:ext cx="57150" cy="381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biprd.oit.ohio.edu/analytics/saw.dll?dashboard&amp;PortalPath=%2Fshared%2FFinance%20and%20Administration%20Dashboards%2F_portal%2FEmployee%20Looku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biprd.oit.ohio.edu/analytics/saw.dll?dashboard&amp;PortalPath=%2Fshared%2FFinance%20and%20Administration%20Dashboards%2F_portal%2FEmployee%20Lookup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obiprd.oit.ohio.edu/analytics/saw.dll?dashboard&amp;PortalPath=%2Fshared%2FFinance%20and%20Administration%20Dashboards%2F_portal%2FEmployee%20Lookup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Z85"/>
  <sheetViews>
    <sheetView showGridLines="0" tabSelected="1" zoomScaleNormal="100" workbookViewId="0">
      <selection activeCell="E2" sqref="E2:G2"/>
    </sheetView>
  </sheetViews>
  <sheetFormatPr defaultColWidth="9.33203125" defaultRowHeight="15.6" x14ac:dyDescent="0.3"/>
  <cols>
    <col min="1" max="1" width="7.33203125" style="5" customWidth="1"/>
    <col min="2" max="2" width="9.109375" style="5" customWidth="1"/>
    <col min="3" max="3" width="3" style="5" customWidth="1"/>
    <col min="4" max="4" width="7.109375" style="5" customWidth="1"/>
    <col min="5" max="5" width="5.6640625" style="5" customWidth="1"/>
    <col min="6" max="6" width="7.109375" style="3" customWidth="1"/>
    <col min="7" max="7" width="13.77734375" style="3" customWidth="1"/>
    <col min="8" max="8" width="8.6640625" style="3" customWidth="1"/>
    <col min="9" max="9" width="10.109375" style="3" customWidth="1"/>
    <col min="10" max="10" width="3.6640625" style="5" customWidth="1"/>
    <col min="11" max="11" width="8" style="5" customWidth="1"/>
    <col min="12" max="12" width="5.33203125" style="5" customWidth="1"/>
    <col min="13" max="13" width="6.6640625" style="5" customWidth="1"/>
    <col min="14" max="14" width="10" style="5" customWidth="1"/>
    <col min="15" max="15" width="13.6640625" style="5" customWidth="1"/>
    <col min="16" max="16" width="9.77734375" style="5" customWidth="1"/>
    <col min="17" max="17" width="9.33203125" style="5" customWidth="1"/>
    <col min="18" max="18" width="9.33203125" style="3" customWidth="1"/>
    <col min="19" max="19" width="6.77734375" style="5" customWidth="1"/>
    <col min="20" max="20" width="5" style="5" customWidth="1"/>
    <col min="21" max="21" width="12.77734375" style="5" customWidth="1"/>
    <col min="22" max="22" width="0.33203125" style="5" customWidth="1"/>
    <col min="23" max="16384" width="9.33203125" style="5"/>
  </cols>
  <sheetData>
    <row r="1" spans="1:52" ht="15.75" customHeight="1" x14ac:dyDescent="0.3">
      <c r="A1" s="330" t="s">
        <v>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8" t="s">
        <v>14</v>
      </c>
      <c r="Q1" s="319"/>
      <c r="R1" s="319"/>
      <c r="S1" s="319"/>
      <c r="T1" s="319"/>
      <c r="U1" s="319"/>
      <c r="V1" s="320"/>
      <c r="X1" s="6"/>
      <c r="Y1" s="6"/>
      <c r="Z1" s="6"/>
      <c r="AA1" s="6"/>
      <c r="AB1" s="6"/>
      <c r="AC1" s="6"/>
      <c r="AD1" s="6"/>
      <c r="AE1" s="6"/>
      <c r="AF1" s="6"/>
      <c r="AG1" s="6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3">
      <c r="A2" s="7" t="s">
        <v>4</v>
      </c>
      <c r="B2" s="8"/>
      <c r="C2" s="9"/>
      <c r="D2" s="9"/>
      <c r="E2" s="326"/>
      <c r="F2" s="326"/>
      <c r="G2" s="326"/>
      <c r="H2" s="1"/>
      <c r="I2" s="2" t="s">
        <v>5</v>
      </c>
      <c r="J2" s="1"/>
      <c r="K2" s="3"/>
      <c r="L2" s="3"/>
      <c r="M2" s="327"/>
      <c r="N2" s="327"/>
      <c r="O2" s="327"/>
      <c r="P2" s="321"/>
      <c r="Q2" s="321"/>
      <c r="R2" s="321"/>
      <c r="S2" s="321"/>
      <c r="T2" s="321"/>
      <c r="U2" s="321"/>
      <c r="V2" s="322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3">
      <c r="A3" s="10" t="s">
        <v>6</v>
      </c>
      <c r="B3" s="3"/>
      <c r="C3" s="11"/>
      <c r="D3" s="11"/>
      <c r="E3" s="11" t="s">
        <v>7</v>
      </c>
      <c r="H3" s="11"/>
      <c r="I3" s="8" t="s">
        <v>8</v>
      </c>
      <c r="J3" s="3"/>
      <c r="K3" s="11"/>
      <c r="L3" s="11"/>
      <c r="M3" s="8" t="s">
        <v>9</v>
      </c>
      <c r="N3" s="3"/>
      <c r="O3" s="8"/>
      <c r="P3" s="321"/>
      <c r="Q3" s="321"/>
      <c r="R3" s="321"/>
      <c r="S3" s="321"/>
      <c r="T3" s="321"/>
      <c r="U3" s="321"/>
      <c r="V3" s="32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27.75" customHeight="1" x14ac:dyDescent="0.3">
      <c r="A4" s="12"/>
      <c r="B4" s="13" t="s">
        <v>10</v>
      </c>
      <c r="C4" s="13"/>
      <c r="D4" s="13"/>
      <c r="E4" s="328">
        <v>42913</v>
      </c>
      <c r="F4" s="328"/>
      <c r="G4" s="328"/>
      <c r="H4" s="325" t="s">
        <v>11</v>
      </c>
      <c r="I4" s="325"/>
      <c r="J4" s="325"/>
      <c r="K4" s="325"/>
      <c r="L4" s="325"/>
      <c r="M4" s="329">
        <v>0.6069444444444444</v>
      </c>
      <c r="N4" s="329"/>
      <c r="O4" s="329"/>
      <c r="P4" s="323"/>
      <c r="Q4" s="323"/>
      <c r="R4" s="323"/>
      <c r="S4" s="323"/>
      <c r="T4" s="323"/>
      <c r="U4" s="323"/>
      <c r="V4" s="324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2" customHeight="1" x14ac:dyDescent="0.3">
      <c r="A5" s="33"/>
      <c r="B5" s="101"/>
      <c r="C5" s="101"/>
      <c r="D5" s="101"/>
      <c r="E5" s="102"/>
      <c r="F5" s="102"/>
      <c r="G5" s="102"/>
      <c r="H5" s="103"/>
      <c r="I5" s="103"/>
      <c r="J5" s="103"/>
      <c r="K5" s="103"/>
      <c r="L5" s="103"/>
      <c r="M5" s="104"/>
      <c r="N5" s="297"/>
      <c r="O5" s="297"/>
      <c r="P5" s="297"/>
      <c r="Q5" s="297"/>
      <c r="R5" s="297"/>
      <c r="S5" s="297"/>
      <c r="T5" s="297"/>
      <c r="U5" s="297"/>
      <c r="V5" s="33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2" customHeight="1" x14ac:dyDescent="0.3">
      <c r="A6" s="93" t="s">
        <v>129</v>
      </c>
      <c r="B6" s="101"/>
      <c r="C6" s="101"/>
      <c r="D6" s="101"/>
      <c r="E6" s="102"/>
      <c r="F6" s="102"/>
      <c r="G6" s="102"/>
      <c r="H6" s="103"/>
      <c r="J6" s="297" t="s">
        <v>77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3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8.25" customHeight="1" x14ac:dyDescent="0.3">
      <c r="I7" s="105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8.25" customHeight="1" x14ac:dyDescent="0.3">
      <c r="I8" s="105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8.25" customHeight="1" x14ac:dyDescent="0.3">
      <c r="I9" s="105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8.25" customHeight="1" thickBot="1" x14ac:dyDescent="0.35">
      <c r="R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8.25" customHeight="1" x14ac:dyDescent="0.3">
      <c r="P11" s="302" t="s">
        <v>12</v>
      </c>
      <c r="Q11" s="303"/>
      <c r="R11" s="304"/>
      <c r="S11" s="311" t="str">
        <f>CONCATENATE(Q18,TEXT(E2,"ddmmyy"),".",TEXT(M2,"hhmm;@"))</f>
        <v>TA000100.0000</v>
      </c>
      <c r="T11" s="311"/>
      <c r="U11" s="311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8.25" customHeight="1" x14ac:dyDescent="0.3">
      <c r="P12" s="305"/>
      <c r="Q12" s="306"/>
      <c r="R12" s="307"/>
      <c r="S12" s="311"/>
      <c r="T12" s="311"/>
      <c r="U12" s="311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8.25" customHeight="1" thickBot="1" x14ac:dyDescent="0.35">
      <c r="P13" s="308"/>
      <c r="Q13" s="309"/>
      <c r="R13" s="310"/>
      <c r="S13" s="311"/>
      <c r="T13" s="311"/>
      <c r="U13" s="311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3" customHeight="1" thickBot="1" x14ac:dyDescent="0.35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51" customHeight="1" thickBot="1" x14ac:dyDescent="0.35">
      <c r="A15" s="312" t="s">
        <v>128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4"/>
      <c r="R15" s="5"/>
      <c r="V15" s="16"/>
      <c r="W15" s="16"/>
      <c r="Y15" s="16"/>
      <c r="Z15" s="16"/>
      <c r="AA15" s="16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8" customHeight="1" thickBot="1" x14ac:dyDescent="0.45">
      <c r="A16" s="14"/>
      <c r="B16" s="15"/>
      <c r="C16" s="15"/>
      <c r="D16" s="15"/>
      <c r="E16" s="15"/>
      <c r="F16" s="15"/>
      <c r="G16" s="333" t="s">
        <v>86</v>
      </c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"/>
      <c r="S16" s="35"/>
      <c r="T16" s="36"/>
      <c r="U16" s="36"/>
      <c r="V16" s="16"/>
      <c r="W16" s="16"/>
      <c r="Y16" s="16"/>
      <c r="Z16" s="16"/>
      <c r="AA16" s="16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30" s="17" customFormat="1" ht="18.75" customHeight="1" thickBot="1" x14ac:dyDescent="0.35">
      <c r="A17" s="2" t="s">
        <v>39</v>
      </c>
      <c r="H17" s="298" t="s">
        <v>35</v>
      </c>
      <c r="I17" s="299"/>
      <c r="J17" s="299"/>
      <c r="K17" s="299"/>
      <c r="L17" s="299"/>
      <c r="M17" s="299"/>
      <c r="N17" s="299"/>
      <c r="O17" s="300"/>
      <c r="P17" s="39" t="s">
        <v>41</v>
      </c>
      <c r="Q17" s="39"/>
      <c r="R17" s="39"/>
      <c r="S17" s="301" t="s">
        <v>43</v>
      </c>
      <c r="T17" s="301"/>
      <c r="U17" s="301"/>
      <c r="V17" s="39"/>
      <c r="W17" s="42" t="s">
        <v>41</v>
      </c>
    </row>
    <row r="18" spans="1:30" ht="22.5" customHeight="1" x14ac:dyDescent="0.3">
      <c r="A18" s="28" t="s">
        <v>87</v>
      </c>
      <c r="B18" s="28"/>
      <c r="C18" s="28"/>
      <c r="D18" s="28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45" t="s">
        <v>75</v>
      </c>
      <c r="Q18" s="41" t="str">
        <f>VLOOKUP(H17,S17:W19,5,FALSE)</f>
        <v>TA</v>
      </c>
      <c r="R18" s="46"/>
      <c r="S18" s="301" t="s">
        <v>37</v>
      </c>
      <c r="T18" s="301"/>
      <c r="U18" s="301"/>
      <c r="V18" s="40"/>
      <c r="W18" s="42" t="s">
        <v>42</v>
      </c>
    </row>
    <row r="19" spans="1:30" ht="20.25" customHeight="1" x14ac:dyDescent="0.3">
      <c r="A19" s="28" t="s">
        <v>88</v>
      </c>
      <c r="B19" s="34"/>
      <c r="C19" s="34"/>
      <c r="D19" s="34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40"/>
      <c r="Q19" s="41"/>
      <c r="R19" s="41"/>
      <c r="S19" s="332" t="s">
        <v>35</v>
      </c>
      <c r="T19" s="332"/>
      <c r="U19" s="332"/>
      <c r="V19" s="40"/>
      <c r="W19" s="43" t="s">
        <v>38</v>
      </c>
      <c r="X19" s="3"/>
      <c r="Y19" s="3"/>
      <c r="Z19" s="3"/>
      <c r="AA19" s="3"/>
      <c r="AB19" s="3"/>
      <c r="AC19" s="3"/>
      <c r="AD19" s="3"/>
    </row>
    <row r="20" spans="1:30" ht="20.25" customHeight="1" x14ac:dyDescent="0.3">
      <c r="A20" s="28" t="s">
        <v>89</v>
      </c>
      <c r="B20" s="34"/>
      <c r="C20" s="34"/>
      <c r="D20" s="34"/>
      <c r="E20" s="49"/>
      <c r="F20" s="76"/>
      <c r="G20" s="49"/>
      <c r="H20" s="49"/>
      <c r="I20" s="331" t="s">
        <v>61</v>
      </c>
      <c r="J20" s="331"/>
      <c r="K20" s="331"/>
      <c r="L20" s="331"/>
      <c r="M20" s="331"/>
      <c r="N20" s="331"/>
      <c r="O20" s="331"/>
      <c r="P20" s="40"/>
      <c r="Q20" s="41"/>
      <c r="R20" s="41"/>
      <c r="S20" s="47"/>
      <c r="T20" s="47"/>
      <c r="U20" s="47"/>
      <c r="V20" s="40"/>
      <c r="W20" s="43"/>
      <c r="X20" s="3"/>
      <c r="Y20" s="3"/>
      <c r="Z20" s="3"/>
      <c r="AA20" s="3"/>
      <c r="AB20" s="3"/>
      <c r="AC20" s="3"/>
      <c r="AD20" s="3"/>
    </row>
    <row r="21" spans="1:30" ht="18.75" customHeight="1" x14ac:dyDescent="0.3">
      <c r="A21" s="28" t="s">
        <v>142</v>
      </c>
      <c r="B21" s="34"/>
      <c r="C21" s="34"/>
      <c r="D21" s="34"/>
      <c r="E21" s="283"/>
      <c r="F21" s="283"/>
      <c r="G21" s="283"/>
      <c r="H21" s="283"/>
      <c r="I21" s="283"/>
      <c r="J21" s="283"/>
      <c r="K21" s="283"/>
      <c r="L21" s="283"/>
      <c r="M21" s="283"/>
      <c r="N21" s="160" t="s">
        <v>137</v>
      </c>
      <c r="O21" s="160"/>
      <c r="P21" s="334"/>
      <c r="Q21" s="334"/>
      <c r="R21" s="334"/>
      <c r="S21" s="334"/>
      <c r="T21" s="334"/>
      <c r="U21" s="334"/>
      <c r="V21" s="334"/>
      <c r="W21" s="334"/>
      <c r="X21" s="3"/>
      <c r="Y21" s="3"/>
      <c r="Z21" s="3"/>
      <c r="AA21" s="3"/>
      <c r="AB21" s="3"/>
      <c r="AC21" s="3"/>
      <c r="AD21" s="3"/>
    </row>
    <row r="22" spans="1:30" ht="18" customHeight="1" x14ac:dyDescent="0.3">
      <c r="A22" s="28" t="s">
        <v>140</v>
      </c>
      <c r="B22" s="28"/>
      <c r="C22" s="28"/>
      <c r="D22" s="28"/>
      <c r="E22" s="316"/>
      <c r="F22" s="316"/>
      <c r="G22" s="316"/>
      <c r="H22" s="316"/>
      <c r="I22" s="316"/>
      <c r="J22" s="316"/>
      <c r="K22" s="316"/>
      <c r="L22" s="316"/>
      <c r="M22" s="316"/>
      <c r="N22" s="160" t="s">
        <v>138</v>
      </c>
      <c r="O22" s="160"/>
      <c r="P22" s="18"/>
      <c r="Q22" s="316"/>
      <c r="R22" s="316"/>
      <c r="S22" s="316"/>
      <c r="T22" s="316"/>
      <c r="U22" s="316"/>
      <c r="V22" s="316"/>
      <c r="W22" s="316"/>
    </row>
    <row r="23" spans="1:30" ht="18" customHeight="1" x14ac:dyDescent="0.3">
      <c r="A23" s="28" t="s">
        <v>141</v>
      </c>
      <c r="B23" s="28"/>
      <c r="C23" s="28"/>
      <c r="D23" s="28"/>
      <c r="E23" s="316"/>
      <c r="F23" s="316"/>
      <c r="G23" s="316"/>
      <c r="H23" s="316"/>
      <c r="I23" s="316"/>
      <c r="J23" s="316"/>
      <c r="K23" s="316"/>
      <c r="L23" s="316"/>
      <c r="M23" s="316"/>
      <c r="N23" s="160" t="s">
        <v>139</v>
      </c>
      <c r="O23" s="160"/>
      <c r="P23" s="160"/>
      <c r="Q23" s="317"/>
      <c r="R23" s="317"/>
      <c r="S23" s="317"/>
      <c r="T23" s="317"/>
      <c r="U23" s="317"/>
      <c r="V23" s="317"/>
      <c r="W23" s="317"/>
    </row>
    <row r="24" spans="1:30" s="3" customFormat="1" ht="9.75" customHeight="1" x14ac:dyDescent="0.3">
      <c r="A24" s="28"/>
      <c r="B24" s="28"/>
      <c r="C24" s="28"/>
      <c r="D24" s="2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20"/>
      <c r="Q24" s="37"/>
      <c r="R24" s="37"/>
      <c r="T24" s="44"/>
      <c r="U24" s="44"/>
      <c r="V24" s="41"/>
      <c r="W24" s="41"/>
      <c r="X24" s="19"/>
    </row>
    <row r="25" spans="1:30" s="3" customFormat="1" ht="14.25" customHeight="1" x14ac:dyDescent="0.3">
      <c r="A25" s="315" t="s">
        <v>60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48"/>
      <c r="W25" s="48"/>
      <c r="X25" s="19"/>
    </row>
    <row r="26" spans="1:30" s="3" customFormat="1" ht="11.25" customHeight="1" x14ac:dyDescent="0.3">
      <c r="B26" s="2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2"/>
      <c r="Z26" s="32"/>
      <c r="AA26" s="32"/>
      <c r="AB26" s="32"/>
      <c r="AC26" s="32"/>
      <c r="AD26" s="32"/>
    </row>
    <row r="27" spans="1:30" s="53" customFormat="1" ht="17.399999999999999" x14ac:dyDescent="0.3">
      <c r="A27" s="51" t="s">
        <v>51</v>
      </c>
      <c r="B27" s="51"/>
      <c r="C27" s="51"/>
      <c r="D27" s="52"/>
      <c r="E27" s="52"/>
      <c r="F27" s="59"/>
      <c r="G27" s="62"/>
      <c r="H27" s="58"/>
      <c r="I27" s="58"/>
      <c r="J27" s="58" t="s">
        <v>52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  <c r="W27" s="59"/>
    </row>
    <row r="28" spans="1:30" s="56" customFormat="1" ht="11.25" customHeight="1" x14ac:dyDescent="0.3">
      <c r="A28" s="54"/>
      <c r="B28" s="54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30" ht="15" customHeight="1" x14ac:dyDescent="0.3">
      <c r="A29" s="53" t="s">
        <v>0</v>
      </c>
      <c r="B29" s="26"/>
      <c r="C29" s="26"/>
      <c r="D29" s="26"/>
      <c r="E29" s="334"/>
      <c r="F29" s="334"/>
      <c r="G29" s="334"/>
      <c r="H29" s="334"/>
      <c r="I29" s="334"/>
      <c r="J29" s="334"/>
      <c r="K29" s="334"/>
      <c r="L29" s="334"/>
      <c r="M29" s="107" t="s">
        <v>78</v>
      </c>
      <c r="N29" s="21"/>
      <c r="O29" s="21"/>
      <c r="P29" s="283"/>
      <c r="Q29" s="283"/>
      <c r="R29" s="283"/>
      <c r="S29" s="283"/>
      <c r="T29" s="283"/>
      <c r="U29" s="283"/>
      <c r="V29" s="283"/>
      <c r="W29" s="283"/>
    </row>
    <row r="30" spans="1:30" ht="9.75" customHeight="1" x14ac:dyDescent="0.3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30" x14ac:dyDescent="0.3">
      <c r="A31" s="53" t="s">
        <v>47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</row>
    <row r="32" spans="1:30" ht="13.5" customHeight="1" x14ac:dyDescent="0.3"/>
    <row r="33" spans="1:23" x14ac:dyDescent="0.3">
      <c r="A33" s="53" t="s">
        <v>48</v>
      </c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</row>
    <row r="35" spans="1:23" x14ac:dyDescent="0.3">
      <c r="A35" s="53" t="s">
        <v>49</v>
      </c>
      <c r="O35" s="3"/>
      <c r="P35" s="283"/>
      <c r="Q35" s="283"/>
      <c r="R35" s="283"/>
      <c r="S35" s="283"/>
      <c r="T35" s="283"/>
      <c r="U35" s="283"/>
      <c r="V35" s="283"/>
      <c r="W35" s="283"/>
    </row>
    <row r="36" spans="1:23" ht="25.5" customHeight="1" x14ac:dyDescent="0.3">
      <c r="A36" s="283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</row>
    <row r="37" spans="1:23" ht="11.25" customHeight="1" x14ac:dyDescent="0.3">
      <c r="O37" s="3"/>
      <c r="P37" s="3"/>
      <c r="Q37" s="3"/>
      <c r="S37" s="3"/>
      <c r="T37" s="3"/>
      <c r="U37" s="3"/>
    </row>
    <row r="38" spans="1:23" ht="15.75" customHeight="1" x14ac:dyDescent="0.35">
      <c r="A38" s="25" t="s">
        <v>15</v>
      </c>
      <c r="B38" s="288" t="s">
        <v>148</v>
      </c>
      <c r="C38" s="288"/>
      <c r="D38" s="288"/>
      <c r="E38" s="288"/>
      <c r="F38" s="288"/>
      <c r="G38" s="4"/>
      <c r="H38" s="4" t="s">
        <v>16</v>
      </c>
      <c r="I38" s="4"/>
      <c r="J38" s="290"/>
      <c r="K38" s="290"/>
      <c r="L38" s="4"/>
      <c r="M38" s="288" t="s">
        <v>149</v>
      </c>
      <c r="N38" s="288"/>
      <c r="O38" s="288"/>
      <c r="P38" s="289"/>
      <c r="Q38" s="289"/>
      <c r="R38" s="4"/>
      <c r="S38" s="287">
        <f>J38*P38*75%</f>
        <v>0</v>
      </c>
      <c r="T38" s="287"/>
      <c r="U38" s="287"/>
    </row>
    <row r="39" spans="1:23" ht="15.75" customHeight="1" x14ac:dyDescent="0.35">
      <c r="A39" s="25"/>
      <c r="B39" s="163" t="s">
        <v>150</v>
      </c>
      <c r="C39" s="163"/>
      <c r="D39" s="163"/>
      <c r="E39" s="163"/>
      <c r="F39" s="163"/>
      <c r="G39" s="163"/>
      <c r="H39" s="163"/>
      <c r="I39" s="163"/>
      <c r="J39" s="290"/>
      <c r="K39" s="290"/>
      <c r="L39" s="163"/>
      <c r="M39" s="163" t="s">
        <v>17</v>
      </c>
      <c r="N39" s="163"/>
      <c r="O39" s="163"/>
      <c r="P39" s="289"/>
      <c r="Q39" s="289"/>
      <c r="R39" s="163"/>
      <c r="S39" s="287">
        <f>J39*P39</f>
        <v>0</v>
      </c>
      <c r="T39" s="287"/>
      <c r="U39" s="287"/>
    </row>
    <row r="40" spans="1:23" ht="15.75" customHeight="1" x14ac:dyDescent="0.35">
      <c r="A40" s="25"/>
      <c r="B40" s="163" t="s">
        <v>147</v>
      </c>
      <c r="C40" s="163"/>
      <c r="D40" s="163"/>
      <c r="E40" s="163"/>
      <c r="F40" s="163"/>
      <c r="G40" s="163"/>
      <c r="H40" s="163"/>
      <c r="I40" s="163"/>
      <c r="J40" s="290"/>
      <c r="K40" s="290"/>
      <c r="L40" s="163"/>
      <c r="M40" s="163" t="s">
        <v>149</v>
      </c>
      <c r="N40" s="163"/>
      <c r="O40" s="163"/>
      <c r="P40" s="289"/>
      <c r="Q40" s="289"/>
      <c r="R40" s="163"/>
      <c r="S40" s="287">
        <f>J40*P40*75%</f>
        <v>0</v>
      </c>
      <c r="T40" s="287"/>
      <c r="U40" s="287"/>
    </row>
    <row r="41" spans="1:23" ht="18" customHeight="1" x14ac:dyDescent="0.35">
      <c r="A41" s="25" t="s">
        <v>20</v>
      </c>
      <c r="B41" s="288" t="s">
        <v>18</v>
      </c>
      <c r="C41" s="288"/>
      <c r="D41" s="288"/>
      <c r="E41" s="288"/>
      <c r="F41" s="288"/>
      <c r="G41" s="4"/>
      <c r="H41" s="4" t="s">
        <v>33</v>
      </c>
      <c r="I41" s="4"/>
      <c r="J41" s="290"/>
      <c r="K41" s="290"/>
      <c r="L41" s="4"/>
      <c r="M41" s="288" t="s">
        <v>24</v>
      </c>
      <c r="N41" s="288"/>
      <c r="O41" s="288"/>
      <c r="P41" s="289"/>
      <c r="Q41" s="289"/>
      <c r="R41" s="4"/>
      <c r="S41" s="287">
        <f>J41*P41</f>
        <v>0</v>
      </c>
      <c r="T41" s="287"/>
      <c r="U41" s="287"/>
    </row>
    <row r="42" spans="1:23" ht="15.75" customHeight="1" x14ac:dyDescent="0.3">
      <c r="A42" s="50" t="s">
        <v>19</v>
      </c>
      <c r="B42" s="295" t="s">
        <v>45</v>
      </c>
      <c r="C42" s="295"/>
      <c r="D42" s="295"/>
      <c r="E42" s="295"/>
      <c r="F42" s="295"/>
      <c r="G42" s="4"/>
      <c r="H42" s="57" t="s">
        <v>31</v>
      </c>
      <c r="I42" s="4"/>
      <c r="J42" s="290"/>
      <c r="K42" s="290"/>
      <c r="L42" s="4"/>
      <c r="M42" s="357" t="s">
        <v>30</v>
      </c>
      <c r="N42" s="357"/>
      <c r="O42" s="357"/>
      <c r="P42" s="289"/>
      <c r="Q42" s="289"/>
      <c r="R42" s="4"/>
      <c r="S42" s="296">
        <f>J42*P42</f>
        <v>0</v>
      </c>
      <c r="T42" s="296"/>
      <c r="U42" s="296"/>
    </row>
    <row r="43" spans="1:23" ht="18" customHeight="1" x14ac:dyDescent="0.35">
      <c r="A43" s="25" t="s">
        <v>21</v>
      </c>
      <c r="B43" s="288" t="s">
        <v>25</v>
      </c>
      <c r="C43" s="288"/>
      <c r="D43" s="288"/>
      <c r="E43" s="288"/>
      <c r="F43" s="288"/>
      <c r="G43" s="4"/>
      <c r="H43" s="4" t="s">
        <v>16</v>
      </c>
      <c r="I43" s="4"/>
      <c r="J43" s="290"/>
      <c r="K43" s="290"/>
      <c r="L43" s="4"/>
      <c r="M43" s="288" t="s">
        <v>29</v>
      </c>
      <c r="N43" s="288"/>
      <c r="O43" s="288"/>
      <c r="P43" s="289"/>
      <c r="Q43" s="289"/>
      <c r="R43" s="4"/>
      <c r="S43" s="287">
        <f>J43*P43</f>
        <v>0</v>
      </c>
      <c r="T43" s="287"/>
      <c r="U43" s="287"/>
    </row>
    <row r="44" spans="1:23" ht="18" customHeight="1" x14ac:dyDescent="0.35">
      <c r="A44" s="25" t="s">
        <v>22</v>
      </c>
      <c r="B44" s="288" t="s">
        <v>26</v>
      </c>
      <c r="C44" s="288"/>
      <c r="D44" s="288"/>
      <c r="E44" s="288"/>
      <c r="F44" s="288"/>
      <c r="G44" s="4"/>
      <c r="H44" s="4" t="s">
        <v>27</v>
      </c>
      <c r="I44" s="4"/>
      <c r="J44" s="290"/>
      <c r="K44" s="290"/>
      <c r="L44" s="4"/>
      <c r="M44" s="288" t="s">
        <v>28</v>
      </c>
      <c r="N44" s="288"/>
      <c r="O44" s="288"/>
      <c r="P44" s="289"/>
      <c r="Q44" s="289"/>
      <c r="R44" s="4"/>
      <c r="S44" s="287">
        <f>J44*P44</f>
        <v>0</v>
      </c>
      <c r="T44" s="287"/>
      <c r="U44" s="287"/>
    </row>
    <row r="45" spans="1:23" ht="20.25" customHeight="1" x14ac:dyDescent="0.3">
      <c r="A45" s="50" t="s">
        <v>23</v>
      </c>
      <c r="B45" s="295" t="s">
        <v>46</v>
      </c>
      <c r="C45" s="295"/>
      <c r="D45" s="295"/>
      <c r="E45" s="295"/>
      <c r="F45" s="295"/>
      <c r="G45" s="295"/>
      <c r="H45" s="292"/>
      <c r="I45" s="292"/>
      <c r="J45" s="292"/>
      <c r="K45" s="292"/>
      <c r="L45" s="4"/>
      <c r="M45" s="288" t="s">
        <v>34</v>
      </c>
      <c r="N45" s="288"/>
      <c r="O45" s="288"/>
      <c r="P45" s="289"/>
      <c r="Q45" s="289"/>
      <c r="R45" s="4"/>
      <c r="S45" s="287">
        <f>P45</f>
        <v>0</v>
      </c>
      <c r="T45" s="287"/>
      <c r="U45" s="287"/>
    </row>
    <row r="46" spans="1:23" ht="9" customHeight="1" x14ac:dyDescent="0.3">
      <c r="A46" s="26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3" ht="18" customHeight="1" thickBot="1" x14ac:dyDescent="0.35">
      <c r="A47" s="29"/>
      <c r="B47" s="30"/>
      <c r="C47" s="30"/>
      <c r="D47" s="30"/>
      <c r="E47" s="30"/>
      <c r="F47" s="30"/>
      <c r="G47" s="30"/>
      <c r="H47" s="291" t="s">
        <v>44</v>
      </c>
      <c r="I47" s="291"/>
      <c r="J47" s="291"/>
      <c r="K47" s="291"/>
      <c r="L47" s="291"/>
      <c r="M47" s="291"/>
      <c r="N47" s="291"/>
      <c r="O47" s="291"/>
      <c r="P47" s="291"/>
      <c r="Q47" s="291"/>
      <c r="R47" s="5"/>
      <c r="S47" s="293">
        <f>SUM(S38:S45)</f>
        <v>0</v>
      </c>
      <c r="T47" s="294"/>
      <c r="U47" s="294"/>
    </row>
    <row r="48" spans="1:23" ht="8.25" customHeight="1" thickTop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3" ht="21" customHeight="1" x14ac:dyDescent="0.3">
      <c r="A49" s="24" t="s">
        <v>127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3" ht="21" customHeight="1" x14ac:dyDescent="0.3">
      <c r="A50" s="30" t="s">
        <v>50</v>
      </c>
      <c r="C50" s="29"/>
      <c r="D50" s="29"/>
      <c r="E50" s="29"/>
      <c r="F50" s="29"/>
      <c r="G50" s="29"/>
      <c r="H50" s="5"/>
      <c r="I50" s="5"/>
      <c r="Q50" s="53"/>
      <c r="R50" s="5"/>
    </row>
    <row r="51" spans="1:23" ht="21" customHeight="1" x14ac:dyDescent="0.3">
      <c r="A51" s="30" t="s">
        <v>81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1"/>
      <c r="O51" s="283"/>
      <c r="P51" s="283"/>
      <c r="Q51" s="283"/>
      <c r="R51" s="283"/>
      <c r="S51" s="283"/>
      <c r="T51" s="283"/>
      <c r="U51" s="283"/>
    </row>
    <row r="52" spans="1:23" ht="21" customHeight="1" x14ac:dyDescent="0.3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108"/>
    </row>
    <row r="53" spans="1:23" s="38" customFormat="1" ht="7.5" customHeight="1" x14ac:dyDescent="0.3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3" ht="21" customHeight="1" x14ac:dyDescent="0.3">
      <c r="A54" s="61" t="s">
        <v>53</v>
      </c>
      <c r="B54" s="60"/>
      <c r="C54" s="60"/>
      <c r="D54" s="60"/>
      <c r="E54" s="60"/>
      <c r="F54" s="60"/>
      <c r="G54" s="159" t="s">
        <v>135</v>
      </c>
      <c r="H54" s="158"/>
      <c r="I54" s="60"/>
      <c r="J54" s="60"/>
      <c r="K54" s="60"/>
      <c r="L54" s="60"/>
      <c r="M54" s="60"/>
      <c r="N54" s="60"/>
      <c r="O54" s="141"/>
      <c r="P54" s="141"/>
      <c r="Q54" s="141"/>
      <c r="R54" s="141"/>
      <c r="S54" s="141"/>
      <c r="T54" s="141"/>
      <c r="U54" s="141"/>
      <c r="V54" s="157"/>
      <c r="W54" s="38"/>
    </row>
    <row r="55" spans="1:23" s="38" customFormat="1" ht="15" customHeight="1" x14ac:dyDescent="0.3">
      <c r="A55" s="161" t="s">
        <v>136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7"/>
      <c r="O55" s="67"/>
      <c r="P55" s="67"/>
      <c r="Q55" s="64"/>
      <c r="R55" s="64"/>
      <c r="S55" s="64"/>
      <c r="T55" s="64"/>
      <c r="U55" s="64"/>
    </row>
    <row r="56" spans="1:23" ht="30.75" customHeight="1" x14ac:dyDescent="0.3">
      <c r="A56" s="53" t="s">
        <v>56</v>
      </c>
      <c r="E56" s="284"/>
      <c r="F56" s="284"/>
      <c r="G56" s="284"/>
      <c r="H56" s="5"/>
      <c r="I56" s="353" t="s">
        <v>57</v>
      </c>
      <c r="J56" s="353"/>
      <c r="K56" s="353"/>
      <c r="L56" s="353"/>
      <c r="M56" s="353"/>
      <c r="N56" s="284"/>
      <c r="O56" s="284"/>
      <c r="R56" s="53" t="s">
        <v>58</v>
      </c>
      <c r="S56" s="285"/>
      <c r="T56" s="285"/>
      <c r="U56" s="285"/>
    </row>
    <row r="57" spans="1:23" ht="21" customHeight="1" x14ac:dyDescent="0.3">
      <c r="A57" s="29"/>
      <c r="B57" s="29"/>
      <c r="C57" s="29"/>
      <c r="D57" s="29"/>
      <c r="E57" s="3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53" t="s">
        <v>71</v>
      </c>
      <c r="R57" s="5"/>
      <c r="S57" s="350"/>
      <c r="T57" s="350"/>
      <c r="U57" s="350"/>
    </row>
    <row r="58" spans="1:23" ht="21" customHeight="1" x14ac:dyDescent="0.3">
      <c r="A58" s="2" t="s">
        <v>54</v>
      </c>
      <c r="B58" s="28"/>
      <c r="C58" s="28"/>
      <c r="D58" s="30"/>
      <c r="E58" s="285"/>
      <c r="F58" s="285"/>
      <c r="G58" s="285"/>
      <c r="H58" s="29"/>
      <c r="I58" s="2" t="s">
        <v>55</v>
      </c>
      <c r="J58" s="28"/>
      <c r="K58" s="28"/>
      <c r="L58" s="30"/>
      <c r="M58" s="65"/>
      <c r="N58" s="289"/>
      <c r="O58" s="289"/>
      <c r="P58" s="65"/>
      <c r="Q58" s="65"/>
      <c r="R58" s="29"/>
      <c r="S58" s="287">
        <f>E58*N58</f>
        <v>0</v>
      </c>
      <c r="T58" s="287"/>
      <c r="U58" s="287"/>
    </row>
    <row r="59" spans="1:23" ht="15.75" customHeight="1" x14ac:dyDescent="0.3">
      <c r="A59" s="29"/>
      <c r="B59" s="29"/>
      <c r="C59" s="29"/>
      <c r="D59" s="29"/>
      <c r="E59" s="29"/>
      <c r="F59" s="29"/>
      <c r="G59" s="29"/>
      <c r="H59" s="29"/>
      <c r="I59" s="89"/>
      <c r="J59" s="29"/>
      <c r="K59" s="29"/>
      <c r="L59" s="29"/>
      <c r="M59" s="29"/>
      <c r="N59" s="29"/>
      <c r="O59" s="29"/>
      <c r="P59" s="29"/>
      <c r="Q59" s="29"/>
      <c r="R59" s="29"/>
      <c r="S59" s="90"/>
      <c r="T59" s="90"/>
      <c r="U59" s="90"/>
    </row>
    <row r="60" spans="1:23" ht="21" customHeight="1" thickBot="1" x14ac:dyDescent="0.35">
      <c r="A60" s="29"/>
      <c r="B60" s="30"/>
      <c r="C60" s="30"/>
      <c r="D60" s="30"/>
      <c r="E60" s="30"/>
      <c r="F60" s="30"/>
      <c r="G60" s="30"/>
      <c r="H60" s="291" t="s">
        <v>44</v>
      </c>
      <c r="I60" s="291"/>
      <c r="J60" s="291"/>
      <c r="K60" s="291"/>
      <c r="L60" s="291"/>
      <c r="M60" s="291"/>
      <c r="N60" s="291"/>
      <c r="O60" s="291"/>
      <c r="P60" s="291"/>
      <c r="Q60" s="291"/>
      <c r="R60" s="5"/>
      <c r="S60" s="348">
        <f>S58</f>
        <v>0</v>
      </c>
      <c r="T60" s="349"/>
      <c r="U60" s="349"/>
    </row>
    <row r="61" spans="1:23" ht="21" customHeight="1" thickTop="1" x14ac:dyDescent="0.3">
      <c r="A61" s="2" t="s">
        <v>124</v>
      </c>
      <c r="B61" s="30"/>
      <c r="C61" s="30"/>
      <c r="D61" s="30"/>
      <c r="E61" s="30"/>
      <c r="F61" s="30"/>
      <c r="G61" s="30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5"/>
      <c r="S61" s="140"/>
      <c r="T61" s="27"/>
      <c r="U61" s="27"/>
    </row>
    <row r="62" spans="1:23" ht="21" customHeight="1" x14ac:dyDescent="0.3">
      <c r="A62" s="354" t="s">
        <v>83</v>
      </c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106"/>
      <c r="N62" s="354" t="s">
        <v>82</v>
      </c>
      <c r="O62" s="354"/>
      <c r="P62" s="354"/>
      <c r="Q62" s="354"/>
      <c r="R62" s="354"/>
      <c r="S62" s="354"/>
      <c r="T62" s="354"/>
      <c r="U62" s="354"/>
    </row>
    <row r="63" spans="1:23" ht="21" customHeight="1" x14ac:dyDescent="0.3">
      <c r="A63" s="355" t="s">
        <v>62</v>
      </c>
      <c r="B63" s="356"/>
      <c r="C63" s="355" t="s">
        <v>63</v>
      </c>
      <c r="D63" s="356"/>
      <c r="E63" s="355" t="s">
        <v>13</v>
      </c>
      <c r="F63" s="356"/>
      <c r="G63" s="355" t="s">
        <v>64</v>
      </c>
      <c r="H63" s="356"/>
      <c r="I63" s="355" t="s">
        <v>65</v>
      </c>
      <c r="J63" s="356"/>
      <c r="K63" s="355" t="s">
        <v>66</v>
      </c>
      <c r="L63" s="356"/>
      <c r="M63" s="106"/>
      <c r="N63" s="135" t="s">
        <v>76</v>
      </c>
      <c r="O63" s="136" t="s">
        <v>123</v>
      </c>
      <c r="P63" s="355" t="s">
        <v>13</v>
      </c>
      <c r="Q63" s="356"/>
      <c r="R63" s="355" t="s">
        <v>80</v>
      </c>
      <c r="S63" s="356"/>
      <c r="T63" s="355" t="s">
        <v>66</v>
      </c>
      <c r="U63" s="356"/>
    </row>
    <row r="64" spans="1:23" ht="21" customHeight="1" x14ac:dyDescent="0.3">
      <c r="A64" s="367"/>
      <c r="B64" s="367"/>
      <c r="C64" s="368"/>
      <c r="D64" s="368"/>
      <c r="E64" s="367"/>
      <c r="F64" s="367"/>
      <c r="G64" s="369"/>
      <c r="H64" s="370"/>
      <c r="I64" s="371"/>
      <c r="J64" s="372"/>
      <c r="K64" s="368"/>
      <c r="L64" s="368"/>
      <c r="M64" s="137"/>
      <c r="N64" s="138"/>
      <c r="O64" s="138"/>
      <c r="P64" s="371"/>
      <c r="Q64" s="372"/>
      <c r="R64" s="371"/>
      <c r="S64" s="372"/>
      <c r="T64" s="369"/>
      <c r="U64" s="373"/>
    </row>
    <row r="65" spans="1:21" ht="21" customHeight="1" x14ac:dyDescent="0.3">
      <c r="A65" s="367"/>
      <c r="B65" s="367"/>
      <c r="C65" s="368"/>
      <c r="D65" s="368"/>
      <c r="E65" s="367"/>
      <c r="F65" s="367"/>
      <c r="G65" s="369"/>
      <c r="H65" s="370"/>
      <c r="I65" s="374"/>
      <c r="J65" s="374"/>
      <c r="K65" s="368"/>
      <c r="L65" s="368"/>
      <c r="M65" s="139"/>
      <c r="N65" s="138"/>
      <c r="O65" s="138"/>
      <c r="P65" s="371"/>
      <c r="Q65" s="372"/>
      <c r="R65" s="371"/>
      <c r="S65" s="372"/>
      <c r="T65" s="369"/>
      <c r="U65" s="373"/>
    </row>
    <row r="66" spans="1:21" ht="21" customHeight="1" x14ac:dyDescent="0.3">
      <c r="A66" s="367"/>
      <c r="B66" s="367"/>
      <c r="C66" s="368"/>
      <c r="D66" s="368"/>
      <c r="E66" s="367"/>
      <c r="F66" s="367"/>
      <c r="G66" s="369"/>
      <c r="H66" s="370"/>
      <c r="I66" s="374"/>
      <c r="J66" s="374"/>
      <c r="K66" s="368"/>
      <c r="L66" s="368"/>
      <c r="M66" s="139"/>
      <c r="N66" s="138"/>
      <c r="O66" s="138"/>
      <c r="P66" s="371"/>
      <c r="Q66" s="372"/>
      <c r="R66" s="371"/>
      <c r="S66" s="372"/>
      <c r="T66" s="369"/>
      <c r="U66" s="373"/>
    </row>
    <row r="67" spans="1:21" ht="21" customHeight="1" x14ac:dyDescent="0.3">
      <c r="A67" s="29"/>
      <c r="B67" s="30"/>
      <c r="C67" s="30"/>
      <c r="D67" s="30"/>
      <c r="E67" s="30"/>
      <c r="F67" s="30"/>
      <c r="G67" s="30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5"/>
      <c r="S67" s="140"/>
      <c r="T67" s="27"/>
      <c r="U67" s="27"/>
    </row>
    <row r="68" spans="1:21" ht="21" customHeight="1" x14ac:dyDescent="0.3">
      <c r="A68" s="61" t="s">
        <v>72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1:21" s="23" customFormat="1" ht="9.75" customHeight="1" x14ac:dyDescent="0.3">
      <c r="A69" s="9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21" ht="61.5" customHeight="1" x14ac:dyDescent="0.3">
      <c r="A70" s="339" t="s">
        <v>126</v>
      </c>
      <c r="B70" s="339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</row>
    <row r="71" spans="1:21" ht="10.5" customHeight="1" x14ac:dyDescent="0.3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29.25" customHeight="1" x14ac:dyDescent="0.3">
      <c r="A72" s="71" t="s">
        <v>59</v>
      </c>
      <c r="B72" s="340" t="s">
        <v>121</v>
      </c>
      <c r="C72" s="341"/>
      <c r="D72" s="341"/>
      <c r="E72" s="341"/>
      <c r="F72" s="341"/>
      <c r="G72" s="342"/>
      <c r="H72" s="71" t="s">
        <v>122</v>
      </c>
      <c r="I72" s="71"/>
      <c r="J72" s="71"/>
      <c r="K72" s="71"/>
      <c r="L72" s="72"/>
      <c r="M72" s="77" t="s">
        <v>70</v>
      </c>
      <c r="N72" s="71"/>
      <c r="O72" s="71"/>
      <c r="P72" s="74"/>
      <c r="Q72" s="79"/>
      <c r="R72" s="79"/>
      <c r="S72" s="80" t="s">
        <v>1</v>
      </c>
      <c r="T72" s="73"/>
      <c r="U72" s="70"/>
    </row>
    <row r="73" spans="1:21" ht="28.5" customHeight="1" x14ac:dyDescent="0.3">
      <c r="A73" s="71" t="s">
        <v>59</v>
      </c>
      <c r="B73" s="343" t="s">
        <v>120</v>
      </c>
      <c r="C73" s="344"/>
      <c r="D73" s="344"/>
      <c r="E73" s="344"/>
      <c r="F73" s="344"/>
      <c r="G73" s="345"/>
      <c r="H73" s="71" t="s">
        <v>122</v>
      </c>
      <c r="I73" s="71"/>
      <c r="J73" s="71"/>
      <c r="K73" s="73"/>
      <c r="L73" s="75"/>
      <c r="M73" s="74" t="s">
        <v>70</v>
      </c>
      <c r="N73" s="71"/>
      <c r="O73" s="71"/>
      <c r="P73" s="74"/>
      <c r="Q73" s="79"/>
      <c r="R73" s="79"/>
      <c r="S73" s="80" t="s">
        <v>1</v>
      </c>
      <c r="T73" s="73"/>
      <c r="U73" s="70"/>
    </row>
    <row r="74" spans="1:21" ht="13.5" customHeight="1" x14ac:dyDescent="0.3">
      <c r="A74" s="97"/>
      <c r="B74" s="98"/>
      <c r="C74" s="98"/>
      <c r="D74" s="98"/>
      <c r="E74" s="98"/>
      <c r="F74" s="98"/>
      <c r="G74" s="98"/>
      <c r="H74" s="97"/>
      <c r="I74" s="97"/>
      <c r="J74" s="97"/>
      <c r="K74" s="3"/>
      <c r="L74" s="99"/>
      <c r="M74" s="99"/>
      <c r="N74" s="97"/>
      <c r="O74" s="97"/>
      <c r="P74" s="99"/>
      <c r="Q74" s="28"/>
      <c r="R74" s="28"/>
      <c r="S74" s="98"/>
      <c r="T74" s="3"/>
      <c r="U74" s="100"/>
    </row>
    <row r="75" spans="1:21" ht="21" customHeight="1" x14ac:dyDescent="0.3">
      <c r="A75" s="61" t="s">
        <v>73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21" s="38" customFormat="1" ht="21" customHeight="1" x14ac:dyDescent="0.3">
      <c r="A76" s="66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</row>
    <row r="77" spans="1:21" s="38" customFormat="1" ht="16.5" customHeight="1" x14ac:dyDescent="0.3">
      <c r="A77" s="81" t="s">
        <v>2</v>
      </c>
      <c r="B77" s="64"/>
      <c r="C77" s="286"/>
      <c r="D77" s="286"/>
      <c r="E77" s="286"/>
      <c r="F77" s="286"/>
      <c r="G77" s="286"/>
      <c r="H77" s="82"/>
      <c r="I77" s="81" t="s">
        <v>74</v>
      </c>
      <c r="J77" s="284"/>
      <c r="K77" s="284"/>
      <c r="L77" s="284"/>
      <c r="M77" s="284"/>
      <c r="N77" s="64"/>
      <c r="O77" s="81" t="s">
        <v>32</v>
      </c>
      <c r="P77" s="64"/>
      <c r="R77" s="285"/>
      <c r="S77" s="285"/>
      <c r="T77" s="285"/>
      <c r="U77" s="285"/>
    </row>
    <row r="78" spans="1:21" s="38" customFormat="1" ht="16.5" customHeight="1" x14ac:dyDescent="0.3">
      <c r="A78" s="66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</row>
    <row r="79" spans="1:21" s="38" customFormat="1" ht="16.5" customHeight="1" x14ac:dyDescent="0.3">
      <c r="A79" s="66"/>
      <c r="B79" s="64"/>
      <c r="G79" s="360" t="s">
        <v>69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64"/>
      <c r="T79" s="64"/>
      <c r="U79" s="64"/>
    </row>
    <row r="80" spans="1:21" ht="21" customHeight="1" x14ac:dyDescent="0.3">
      <c r="B80" s="3"/>
      <c r="C80" s="28"/>
      <c r="D80" s="28"/>
      <c r="F80" s="5"/>
      <c r="G80" s="337" t="s">
        <v>62</v>
      </c>
      <c r="H80" s="338"/>
      <c r="I80" s="86" t="s">
        <v>63</v>
      </c>
      <c r="J80" s="87"/>
      <c r="K80" s="337" t="s">
        <v>13</v>
      </c>
      <c r="L80" s="338"/>
      <c r="M80" s="337" t="s">
        <v>64</v>
      </c>
      <c r="N80" s="338"/>
      <c r="O80" s="337" t="s">
        <v>65</v>
      </c>
      <c r="P80" s="338"/>
      <c r="Q80" s="337" t="s">
        <v>66</v>
      </c>
      <c r="R80" s="338"/>
      <c r="S80" s="69"/>
      <c r="T80" s="69"/>
      <c r="U80" s="69"/>
    </row>
    <row r="81" spans="1:21" x14ac:dyDescent="0.3">
      <c r="C81" s="28"/>
      <c r="D81" s="346" t="s">
        <v>40</v>
      </c>
      <c r="E81" s="346"/>
      <c r="F81" s="347"/>
      <c r="G81" s="335">
        <v>10</v>
      </c>
      <c r="H81" s="336"/>
      <c r="I81" s="95">
        <v>100000</v>
      </c>
      <c r="J81" s="88"/>
      <c r="K81" s="335">
        <v>950000</v>
      </c>
      <c r="L81" s="351"/>
      <c r="M81" s="352" t="s">
        <v>85</v>
      </c>
      <c r="N81" s="351"/>
      <c r="O81" s="352" t="s">
        <v>84</v>
      </c>
      <c r="P81" s="351"/>
      <c r="Q81" s="335">
        <v>202040</v>
      </c>
      <c r="R81" s="351"/>
      <c r="T81" s="91"/>
    </row>
    <row r="82" spans="1:21" x14ac:dyDescent="0.3">
      <c r="D82" s="346" t="s">
        <v>67</v>
      </c>
      <c r="E82" s="346"/>
      <c r="F82" s="347"/>
      <c r="G82" s="361">
        <v>10</v>
      </c>
      <c r="H82" s="364"/>
      <c r="I82" s="96">
        <v>100000</v>
      </c>
      <c r="J82" s="83"/>
      <c r="K82" s="361">
        <v>950000</v>
      </c>
      <c r="L82" s="362"/>
      <c r="M82" s="363" t="s">
        <v>85</v>
      </c>
      <c r="N82" s="362"/>
      <c r="O82" s="363" t="s">
        <v>84</v>
      </c>
      <c r="P82" s="362"/>
      <c r="Q82" s="335">
        <v>202040</v>
      </c>
      <c r="R82" s="351"/>
    </row>
    <row r="83" spans="1:21" s="38" customFormat="1" ht="15.75" customHeight="1" x14ac:dyDescent="0.3">
      <c r="D83" s="358" t="s">
        <v>68</v>
      </c>
      <c r="E83" s="358"/>
      <c r="F83" s="359"/>
      <c r="G83" s="361">
        <v>50</v>
      </c>
      <c r="H83" s="364"/>
      <c r="I83" s="96">
        <v>100500</v>
      </c>
      <c r="J83" s="83"/>
      <c r="K83" s="361">
        <v>950000</v>
      </c>
      <c r="L83" s="362"/>
      <c r="M83" s="363" t="s">
        <v>85</v>
      </c>
      <c r="N83" s="362"/>
      <c r="O83" s="363" t="s">
        <v>84</v>
      </c>
      <c r="P83" s="362"/>
      <c r="Q83" s="361">
        <v>202040</v>
      </c>
      <c r="R83" s="362"/>
      <c r="S83" s="55"/>
      <c r="T83" s="55"/>
      <c r="U83" s="55"/>
    </row>
    <row r="84" spans="1:21" ht="1.5" customHeight="1" x14ac:dyDescent="0.3">
      <c r="D84" s="94"/>
      <c r="E84" s="94"/>
      <c r="F84" s="94"/>
      <c r="G84" s="365"/>
      <c r="H84" s="366"/>
      <c r="I84" s="84"/>
      <c r="J84" s="85"/>
      <c r="K84" s="84"/>
      <c r="L84" s="85"/>
      <c r="M84" s="84"/>
      <c r="N84" s="85"/>
      <c r="O84" s="84"/>
      <c r="P84" s="85"/>
      <c r="Q84" s="84"/>
      <c r="R84" s="85"/>
    </row>
    <row r="85" spans="1:21" x14ac:dyDescent="0.3">
      <c r="A85" s="78"/>
      <c r="B85" s="78"/>
    </row>
  </sheetData>
  <sheetProtection algorithmName="SHA-512" hashValue="VBq5NutTVeTLRe70wfkIiDZhChZSzAZYk9dfmd7+PUAEH7q1iDf7jdjhq8E7Gir+4mKDf6qg6bfWKVyxkPWKGQ==" saltValue="q9QcywAkHvWGlML4f5aO+Q==" spinCount="100000" sheet="1" objects="1" scenarios="1"/>
  <mergeCells count="151">
    <mergeCell ref="S39:U39"/>
    <mergeCell ref="S40:U40"/>
    <mergeCell ref="P39:Q39"/>
    <mergeCell ref="P40:Q40"/>
    <mergeCell ref="J39:K39"/>
    <mergeCell ref="J40:K40"/>
    <mergeCell ref="A66:B66"/>
    <mergeCell ref="C66:D66"/>
    <mergeCell ref="E66:F66"/>
    <mergeCell ref="G66:H66"/>
    <mergeCell ref="I66:J66"/>
    <mergeCell ref="K66:L66"/>
    <mergeCell ref="P66:Q66"/>
    <mergeCell ref="R66:S66"/>
    <mergeCell ref="T66:U66"/>
    <mergeCell ref="A65:B65"/>
    <mergeCell ref="C65:D65"/>
    <mergeCell ref="E65:F65"/>
    <mergeCell ref="G65:H65"/>
    <mergeCell ref="I65:J65"/>
    <mergeCell ref="K65:L65"/>
    <mergeCell ref="P65:Q65"/>
    <mergeCell ref="R65:S65"/>
    <mergeCell ref="T65:U65"/>
    <mergeCell ref="E63:F63"/>
    <mergeCell ref="G63:H63"/>
    <mergeCell ref="I63:J63"/>
    <mergeCell ref="K63:L63"/>
    <mergeCell ref="P63:Q63"/>
    <mergeCell ref="R63:S63"/>
    <mergeCell ref="T63:U63"/>
    <mergeCell ref="A64:B64"/>
    <mergeCell ref="C64:D64"/>
    <mergeCell ref="E64:F64"/>
    <mergeCell ref="G64:H64"/>
    <mergeCell ref="I64:J64"/>
    <mergeCell ref="K64:L64"/>
    <mergeCell ref="P64:Q64"/>
    <mergeCell ref="R64:S64"/>
    <mergeCell ref="T64:U64"/>
    <mergeCell ref="S44:U44"/>
    <mergeCell ref="S43:U43"/>
    <mergeCell ref="J38:K38"/>
    <mergeCell ref="P38:Q38"/>
    <mergeCell ref="M42:O42"/>
    <mergeCell ref="M41:O41"/>
    <mergeCell ref="J41:K41"/>
    <mergeCell ref="D83:F83"/>
    <mergeCell ref="D82:F82"/>
    <mergeCell ref="G79:R79"/>
    <mergeCell ref="K82:L82"/>
    <mergeCell ref="K83:L83"/>
    <mergeCell ref="M82:N82"/>
    <mergeCell ref="M83:N83"/>
    <mergeCell ref="O83:P83"/>
    <mergeCell ref="Q81:R81"/>
    <mergeCell ref="Q82:R82"/>
    <mergeCell ref="Q83:R83"/>
    <mergeCell ref="K80:L80"/>
    <mergeCell ref="Q80:R80"/>
    <mergeCell ref="O82:P82"/>
    <mergeCell ref="G83:H84"/>
    <mergeCell ref="G82:H82"/>
    <mergeCell ref="O81:P81"/>
    <mergeCell ref="G81:H81"/>
    <mergeCell ref="O80:P80"/>
    <mergeCell ref="A70:U70"/>
    <mergeCell ref="N58:O58"/>
    <mergeCell ref="B72:G72"/>
    <mergeCell ref="B73:G73"/>
    <mergeCell ref="D81:F81"/>
    <mergeCell ref="S56:U56"/>
    <mergeCell ref="N56:O56"/>
    <mergeCell ref="H60:Q60"/>
    <mergeCell ref="S60:U60"/>
    <mergeCell ref="S58:U58"/>
    <mergeCell ref="S57:U57"/>
    <mergeCell ref="G80:H80"/>
    <mergeCell ref="M80:N80"/>
    <mergeCell ref="K81:L81"/>
    <mergeCell ref="M81:N81"/>
    <mergeCell ref="I56:M56"/>
    <mergeCell ref="E58:G58"/>
    <mergeCell ref="E56:G56"/>
    <mergeCell ref="A62:L62"/>
    <mergeCell ref="N62:U62"/>
    <mergeCell ref="A63:B63"/>
    <mergeCell ref="C63:D63"/>
    <mergeCell ref="D31:W31"/>
    <mergeCell ref="P1:V4"/>
    <mergeCell ref="H4:L4"/>
    <mergeCell ref="E2:G2"/>
    <mergeCell ref="M2:O2"/>
    <mergeCell ref="E4:G4"/>
    <mergeCell ref="M4:O4"/>
    <mergeCell ref="A1:O1"/>
    <mergeCell ref="E19:O19"/>
    <mergeCell ref="I20:O20"/>
    <mergeCell ref="S19:U19"/>
    <mergeCell ref="G16:Q16"/>
    <mergeCell ref="P21:W21"/>
    <mergeCell ref="E29:L29"/>
    <mergeCell ref="P29:W29"/>
    <mergeCell ref="B43:F43"/>
    <mergeCell ref="B42:F42"/>
    <mergeCell ref="P41:Q41"/>
    <mergeCell ref="N5:U5"/>
    <mergeCell ref="H17:O17"/>
    <mergeCell ref="S17:U17"/>
    <mergeCell ref="S18:U18"/>
    <mergeCell ref="J6:U9"/>
    <mergeCell ref="P11:R13"/>
    <mergeCell ref="S11:U13"/>
    <mergeCell ref="A15:O15"/>
    <mergeCell ref="E18:O18"/>
    <mergeCell ref="B38:F38"/>
    <mergeCell ref="B41:F41"/>
    <mergeCell ref="M38:O38"/>
    <mergeCell ref="A25:U25"/>
    <mergeCell ref="S41:U41"/>
    <mergeCell ref="S38:U38"/>
    <mergeCell ref="A36:W36"/>
    <mergeCell ref="E21:M21"/>
    <mergeCell ref="E22:M22"/>
    <mergeCell ref="E23:M23"/>
    <mergeCell ref="Q22:W22"/>
    <mergeCell ref="Q23:W23"/>
    <mergeCell ref="H33:W33"/>
    <mergeCell ref="P35:W35"/>
    <mergeCell ref="O51:U51"/>
    <mergeCell ref="A52:U52"/>
    <mergeCell ref="J77:M77"/>
    <mergeCell ref="R77:U77"/>
    <mergeCell ref="C77:G77"/>
    <mergeCell ref="S45:U45"/>
    <mergeCell ref="M45:O45"/>
    <mergeCell ref="P45:Q45"/>
    <mergeCell ref="P42:Q42"/>
    <mergeCell ref="J42:K42"/>
    <mergeCell ref="H47:Q47"/>
    <mergeCell ref="P44:Q44"/>
    <mergeCell ref="B44:F44"/>
    <mergeCell ref="J44:K44"/>
    <mergeCell ref="H45:K45"/>
    <mergeCell ref="J43:K43"/>
    <mergeCell ref="M43:O43"/>
    <mergeCell ref="P43:Q43"/>
    <mergeCell ref="S47:U47"/>
    <mergeCell ref="B45:G45"/>
    <mergeCell ref="M44:O44"/>
    <mergeCell ref="S42:U42"/>
  </mergeCells>
  <phoneticPr fontId="1" type="noConversion"/>
  <dataValidations xWindow="125" yWindow="742" count="15">
    <dataValidation type="time" errorStyle="warning" allowBlank="1" showInputMessage="1" showErrorMessage="1" errorTitle="INVALID TIME VALUE" error="Time must be in this format: hh:mm XM.  Do not use military time. There must be a space between the last digit and the AM or PM.  _x000a__x000a_EXAMPLE: 10:43 PM_x000a__x000a_Choose the &quot;Cancel&quot; button below to go back to the form and re-enter Time." sqref="M2:O2" xr:uid="{00000000-0002-0000-0000-000000000000}">
      <formula1>0</formula1>
      <formula2>0.999305555555556</formula2>
    </dataValidation>
    <dataValidation type="date" errorStyle="warning" allowBlank="1" showInputMessage="1" showErrorMessage="1" errorTitle="INVALID DATE VALUE" error="Date must be entered in this format:  dd-MON-yy.  EXAMPLE:  27-Jun-03_x000a__x000a_There are dashes between each section, but no spaces._x000a__x000a_Click on the &quot;Cancel&quot; button below to go back to the form and re-enter the date." sqref="E2:H2 J2" xr:uid="{00000000-0002-0000-0000-000001000000}">
      <formula1>10000</formula1>
      <formula2>50000</formula2>
    </dataValidation>
    <dataValidation type="list" allowBlank="1" showInputMessage="1" showErrorMessage="1" sqref="H17" xr:uid="{6D597E4F-0080-479B-B4F4-D2FCDD63298F}">
      <formula1>$S$17:$S$19</formula1>
    </dataValidation>
    <dataValidation type="list" allowBlank="1" showInputMessage="1" showErrorMessage="1" sqref="P17" xr:uid="{86E190E5-7DFE-4B67-9F9B-9923833411C6}">
      <formula1>$W$17:$W$19</formula1>
    </dataValidation>
    <dataValidation allowBlank="1" showInputMessage="1" showErrorMessage="1" promptTitle="FORM IS AUTO-NUMBERED" prompt="The form number consists of the date (day, month, year) and time you entered above._x000a__x000a_Do not attempt to enter a value in this field._x000a_" sqref="P11" xr:uid="{00000000-0002-0000-0000-000002000000}"/>
    <dataValidation type="textLength" allowBlank="1" showInputMessage="1" showErrorMessage="1" promptTitle="ORG" prompt="Enter your numeric, between 6 digit Org here.  " sqref="P64:Q66" xr:uid="{5522E14E-2FC8-46B0-AB00-81E289CB5684}">
      <formula1>6</formula1>
      <formula2>6</formula2>
    </dataValidation>
    <dataValidation type="textLength" allowBlank="1" showInputMessage="1" showErrorMessage="1" promptTitle="OBJECT" prompt="Enter your numeric, six (6) digit Object here." sqref="T64:T66 K64:K66" xr:uid="{6AB5946B-FB9B-475C-9C89-2DCBB793E6EC}">
      <formula1>6</formula1>
      <formula2>6</formula2>
    </dataValidation>
    <dataValidation type="textLength" operator="equal" allowBlank="1" showInputMessage="1" showErrorMessage="1" promptTitle="AWARD" prompt="Enter your numeric, seven (7) digit Award here.  " sqref="R64:R66" xr:uid="{D81E695F-2653-4610-840D-BF34FC3612FF}">
      <formula1>7</formula1>
    </dataValidation>
    <dataValidation type="textLength" allowBlank="1" showInputMessage="1" showErrorMessage="1" promptTitle="TASK" prompt="Enter your numeric, between 2-5 digit Task here.  " sqref="O64:O66" xr:uid="{41510608-B240-40D4-867C-64D3443C1CEB}">
      <formula1>2</formula1>
      <formula2>5</formula2>
    </dataValidation>
    <dataValidation type="textLength" allowBlank="1" showInputMessage="1" showErrorMessage="1" promptTitle="PROJECT" prompt="Enter your numeric, five (5) digit Project here.  " sqref="N64:N66" xr:uid="{2B494723-5075-43CC-9188-67101FC55C15}">
      <formula1>5</formula1>
      <formula2>5</formula2>
    </dataValidation>
    <dataValidation type="textLength" allowBlank="1" showInputMessage="1" showErrorMessage="1" promptTitle="FUNCTION" prompt="Enter your numeric, two (2) digit Funtion here. " sqref="I64" xr:uid="{3B46434D-7FC8-4B2C-8982-277BDCC2DA2D}">
      <formula1>2</formula1>
      <formula2>2</formula2>
    </dataValidation>
    <dataValidation type="textLength" allowBlank="1" showInputMessage="1" showErrorMessage="1" promptTitle="ACTIVITY " prompt="Enter your 4 digit Activity here." sqref="G64:G66" xr:uid="{6C6100AC-0DA1-460D-AA67-3F3321371C32}">
      <formula1>4</formula1>
      <formula2>4</formula2>
    </dataValidation>
    <dataValidation type="textLength" allowBlank="1" showInputMessage="1" showErrorMessage="1" promptTitle="ORG" prompt="Enter your numeric, six (6) digit Organization here." sqref="E64:E66" xr:uid="{82F15FC3-37A3-4F46-A84D-0F67BF617A75}">
      <formula1>6</formula1>
      <formula2>6</formula2>
    </dataValidation>
    <dataValidation type="textLength" allowBlank="1" showInputMessage="1" showErrorMessage="1" promptTitle=" SOURCE" prompt="Enter your numeric, six (6) digit Source here." sqref="C64:D66" xr:uid="{FB7BA895-6A6F-4F43-9101-F71CD34111E8}">
      <formula1>6</formula1>
      <formula2>6</formula2>
    </dataValidation>
    <dataValidation type="textLength" errorStyle="information" allowBlank="1" showInputMessage="1" showErrorMessage="1" promptTitle="ENTITY" prompt="Enter your numeric, two (2) digit Entity here.  " sqref="A64:B66" xr:uid="{82B07438-4A9C-4DC4-AC48-D7FF8A49263B}">
      <formula1>2</formula1>
      <formula2>2</formula2>
    </dataValidation>
  </dataValidations>
  <hyperlinks>
    <hyperlink ref="I20:O20" r:id="rId1" display="Employee Lookup Dashboard" xr:uid="{3215467B-9362-4B15-B64D-8757CD6EBB54}"/>
  </hyperlinks>
  <printOptions horizontalCentered="1" verticalCentered="1"/>
  <pageMargins left="0" right="0" top="0.25" bottom="0" header="0" footer="0"/>
  <pageSetup scale="56" orientation="portrait" r:id="rId2"/>
  <headerFooter alignWithMargins="0"/>
  <ignoredErrors>
    <ignoredError sqref="S39:S40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7</xdr:col>
                    <xdr:colOff>487680</xdr:colOff>
                    <xdr:row>49</xdr:row>
                    <xdr:rowOff>76200</xdr:rowOff>
                  </from>
                  <to>
                    <xdr:col>8</xdr:col>
                    <xdr:colOff>297180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7</xdr:col>
                    <xdr:colOff>160020</xdr:colOff>
                    <xdr:row>50</xdr:row>
                    <xdr:rowOff>68580</xdr:rowOff>
                  </from>
                  <to>
                    <xdr:col>7</xdr:col>
                    <xdr:colOff>464820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6</xdr:col>
                    <xdr:colOff>541020</xdr:colOff>
                    <xdr:row>50</xdr:row>
                    <xdr:rowOff>60960</xdr:rowOff>
                  </from>
                  <to>
                    <xdr:col>7</xdr:col>
                    <xdr:colOff>60960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8</xdr:col>
                    <xdr:colOff>419100</xdr:colOff>
                    <xdr:row>49</xdr:row>
                    <xdr:rowOff>76200</xdr:rowOff>
                  </from>
                  <to>
                    <xdr:col>9</xdr:col>
                    <xdr:colOff>144780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6</xdr:col>
                    <xdr:colOff>60960</xdr:colOff>
                    <xdr:row>54</xdr:row>
                    <xdr:rowOff>0</xdr:rowOff>
                  </from>
                  <to>
                    <xdr:col>6</xdr:col>
                    <xdr:colOff>365760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6</xdr:col>
                    <xdr:colOff>464820</xdr:colOff>
                    <xdr:row>54</xdr:row>
                    <xdr:rowOff>0</xdr:rowOff>
                  </from>
                  <to>
                    <xdr:col>6</xdr:col>
                    <xdr:colOff>769620</xdr:colOff>
                    <xdr:row>55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384F1-92FC-458A-B200-BEFB644C1688}">
  <sheetPr>
    <pageSetUpPr fitToPage="1"/>
  </sheetPr>
  <dimension ref="A1:AZ88"/>
  <sheetViews>
    <sheetView showGridLines="0" topLeftCell="A53" zoomScaleNormal="100" workbookViewId="0">
      <selection activeCell="S62" sqref="S62:U62"/>
    </sheetView>
  </sheetViews>
  <sheetFormatPr defaultColWidth="9.33203125" defaultRowHeight="15.6" x14ac:dyDescent="0.3"/>
  <cols>
    <col min="1" max="1" width="7.33203125" style="5" customWidth="1"/>
    <col min="2" max="2" width="9.109375" style="5" customWidth="1"/>
    <col min="3" max="3" width="3" style="5" customWidth="1"/>
    <col min="4" max="4" width="7.109375" style="5" customWidth="1"/>
    <col min="5" max="5" width="5.6640625" style="5" customWidth="1"/>
    <col min="6" max="6" width="7.77734375" style="3" customWidth="1"/>
    <col min="7" max="7" width="13.77734375" style="3" customWidth="1"/>
    <col min="8" max="8" width="8.6640625" style="3" customWidth="1"/>
    <col min="9" max="9" width="10.109375" style="3" customWidth="1"/>
    <col min="10" max="10" width="3.6640625" style="5" customWidth="1"/>
    <col min="11" max="11" width="8" style="5" customWidth="1"/>
    <col min="12" max="12" width="5.33203125" style="5" customWidth="1"/>
    <col min="13" max="13" width="6.6640625" style="5" customWidth="1"/>
    <col min="14" max="14" width="10" style="5" customWidth="1"/>
    <col min="15" max="15" width="13.6640625" style="5" customWidth="1"/>
    <col min="16" max="16" width="5.6640625" style="5" customWidth="1"/>
    <col min="17" max="17" width="9.33203125" style="5" customWidth="1"/>
    <col min="18" max="18" width="9.33203125" style="3" customWidth="1"/>
    <col min="19" max="19" width="6.77734375" style="5" customWidth="1"/>
    <col min="20" max="20" width="5" style="5" customWidth="1"/>
    <col min="21" max="21" width="12.77734375" style="5" customWidth="1"/>
    <col min="22" max="22" width="0.33203125" style="5" customWidth="1"/>
    <col min="23" max="16384" width="9.33203125" style="5"/>
  </cols>
  <sheetData>
    <row r="1" spans="1:52" ht="15.75" customHeight="1" x14ac:dyDescent="0.3">
      <c r="A1" s="330" t="s">
        <v>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8" t="s">
        <v>14</v>
      </c>
      <c r="Q1" s="319"/>
      <c r="R1" s="319"/>
      <c r="S1" s="319"/>
      <c r="T1" s="319"/>
      <c r="U1" s="319"/>
      <c r="V1" s="320"/>
      <c r="X1" s="6"/>
      <c r="Y1" s="6"/>
      <c r="Z1" s="6"/>
      <c r="AA1" s="6"/>
      <c r="AB1" s="6"/>
      <c r="AC1" s="6"/>
      <c r="AD1" s="6"/>
      <c r="AE1" s="6"/>
      <c r="AF1" s="6"/>
      <c r="AG1" s="6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3">
      <c r="A2" s="7" t="s">
        <v>4</v>
      </c>
      <c r="B2" s="8"/>
      <c r="C2" s="9"/>
      <c r="D2" s="9"/>
      <c r="E2" s="326">
        <f>'Advance Request'!E2:G2</f>
        <v>0</v>
      </c>
      <c r="F2" s="326"/>
      <c r="G2" s="326"/>
      <c r="H2" s="1"/>
      <c r="I2" s="2" t="s">
        <v>5</v>
      </c>
      <c r="J2" s="1"/>
      <c r="K2" s="3"/>
      <c r="L2" s="3"/>
      <c r="M2" s="327">
        <f>'Advance Request'!M2:O2</f>
        <v>0</v>
      </c>
      <c r="N2" s="327"/>
      <c r="O2" s="327"/>
      <c r="P2" s="321"/>
      <c r="Q2" s="321"/>
      <c r="R2" s="321"/>
      <c r="S2" s="321"/>
      <c r="T2" s="321"/>
      <c r="U2" s="321"/>
      <c r="V2" s="322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3">
      <c r="A3" s="10" t="s">
        <v>6</v>
      </c>
      <c r="B3" s="3"/>
      <c r="C3" s="11"/>
      <c r="D3" s="11"/>
      <c r="E3" s="11" t="s">
        <v>7</v>
      </c>
      <c r="H3" s="11"/>
      <c r="I3" s="8" t="s">
        <v>8</v>
      </c>
      <c r="J3" s="3"/>
      <c r="K3" s="11"/>
      <c r="L3" s="11"/>
      <c r="M3" s="8" t="s">
        <v>9</v>
      </c>
      <c r="N3" s="3"/>
      <c r="O3" s="8"/>
      <c r="P3" s="321"/>
      <c r="Q3" s="321"/>
      <c r="R3" s="321"/>
      <c r="S3" s="321"/>
      <c r="T3" s="321"/>
      <c r="U3" s="321"/>
      <c r="V3" s="32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27.75" customHeight="1" x14ac:dyDescent="0.3">
      <c r="A4" s="12"/>
      <c r="B4" s="13" t="s">
        <v>10</v>
      </c>
      <c r="C4" s="13"/>
      <c r="D4" s="13"/>
      <c r="E4" s="328">
        <v>42913</v>
      </c>
      <c r="F4" s="328"/>
      <c r="G4" s="328"/>
      <c r="H4" s="325" t="s">
        <v>11</v>
      </c>
      <c r="I4" s="325"/>
      <c r="J4" s="325"/>
      <c r="K4" s="325"/>
      <c r="L4" s="325"/>
      <c r="M4" s="329">
        <v>0.6069444444444444</v>
      </c>
      <c r="N4" s="329"/>
      <c r="O4" s="329"/>
      <c r="P4" s="323"/>
      <c r="Q4" s="323"/>
      <c r="R4" s="323"/>
      <c r="S4" s="323"/>
      <c r="T4" s="323"/>
      <c r="U4" s="323"/>
      <c r="V4" s="324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31" customFormat="1" ht="27.75" customHeight="1" x14ac:dyDescent="0.25">
      <c r="J5" s="375" t="s">
        <v>143</v>
      </c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</row>
    <row r="6" spans="1:52" ht="12" customHeight="1" x14ac:dyDescent="0.3">
      <c r="A6" s="144"/>
      <c r="B6" s="101"/>
      <c r="C6" s="101"/>
      <c r="D6" s="101"/>
      <c r="E6" s="102"/>
      <c r="F6" s="102"/>
      <c r="G6" s="102"/>
      <c r="H6" s="103"/>
      <c r="I6" s="103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144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2" customHeight="1" x14ac:dyDescent="0.3">
      <c r="A7" s="93" t="s">
        <v>129</v>
      </c>
      <c r="B7" s="101"/>
      <c r="C7" s="101"/>
      <c r="D7" s="101"/>
      <c r="E7" s="102"/>
      <c r="F7" s="102"/>
      <c r="G7" s="102"/>
      <c r="H7" s="103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144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8.25" customHeight="1" thickBot="1" x14ac:dyDescent="0.35">
      <c r="I8" s="105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8.25" customHeight="1" x14ac:dyDescent="0.3">
      <c r="I9" s="105"/>
      <c r="P9" s="302" t="s">
        <v>12</v>
      </c>
      <c r="Q9" s="303"/>
      <c r="R9" s="304"/>
      <c r="S9" s="377" t="str">
        <f>CONCATENATE(Q19,TEXT(E2,"ddmmyy"),".",TEXT(M2,"hhmm;@"))</f>
        <v>RA000100.0000</v>
      </c>
      <c r="T9" s="311"/>
      <c r="U9" s="311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8.25" customHeight="1" x14ac:dyDescent="0.3">
      <c r="I10" s="105"/>
      <c r="P10" s="305"/>
      <c r="Q10" s="306"/>
      <c r="R10" s="307"/>
      <c r="S10" s="377"/>
      <c r="T10" s="311"/>
      <c r="U10" s="311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8.25" customHeight="1" thickBot="1" x14ac:dyDescent="0.35">
      <c r="P11" s="308"/>
      <c r="Q11" s="309"/>
      <c r="R11" s="310"/>
      <c r="S11" s="378"/>
      <c r="T11" s="379"/>
      <c r="U11" s="379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8.25" customHeight="1" x14ac:dyDescent="0.3">
      <c r="P12" s="302" t="s">
        <v>79</v>
      </c>
      <c r="Q12" s="303"/>
      <c r="R12" s="304"/>
      <c r="S12" s="380"/>
      <c r="T12" s="381"/>
      <c r="U12" s="381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8.25" customHeight="1" x14ac:dyDescent="0.3">
      <c r="P13" s="305"/>
      <c r="Q13" s="306"/>
      <c r="R13" s="307"/>
      <c r="S13" s="382"/>
      <c r="T13" s="383"/>
      <c r="U13" s="38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8.25" customHeight="1" thickBot="1" x14ac:dyDescent="0.35">
      <c r="P14" s="308"/>
      <c r="Q14" s="309"/>
      <c r="R14" s="310"/>
      <c r="S14" s="384"/>
      <c r="T14" s="385"/>
      <c r="U14" s="38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3" customHeight="1" thickBot="1" x14ac:dyDescent="0.35"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51" customHeight="1" thickBot="1" x14ac:dyDescent="0.35">
      <c r="A16" s="312" t="s">
        <v>128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4"/>
      <c r="R16" s="5"/>
      <c r="S16" s="162"/>
      <c r="V16" s="16"/>
      <c r="W16" s="16"/>
      <c r="Y16" s="16"/>
      <c r="Z16" s="16"/>
      <c r="AA16" s="16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8" customHeight="1" thickBot="1" x14ac:dyDescent="0.45">
      <c r="A17" s="14"/>
      <c r="B17" s="15"/>
      <c r="C17" s="15"/>
      <c r="D17" s="15"/>
      <c r="E17" s="15"/>
      <c r="F17" s="15"/>
      <c r="G17" s="333" t="s">
        <v>86</v>
      </c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144"/>
      <c r="S17" s="35"/>
      <c r="T17" s="36"/>
      <c r="U17" s="36"/>
      <c r="V17" s="16"/>
      <c r="W17" s="16"/>
      <c r="Y17" s="16"/>
      <c r="Z17" s="16"/>
      <c r="AA17" s="16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7" customFormat="1" ht="18.75" customHeight="1" thickBot="1" x14ac:dyDescent="0.35">
      <c r="A18" s="2" t="s">
        <v>39</v>
      </c>
      <c r="H18" s="298" t="s">
        <v>37</v>
      </c>
      <c r="I18" s="299"/>
      <c r="J18" s="299"/>
      <c r="K18" s="299"/>
      <c r="L18" s="299"/>
      <c r="M18" s="299"/>
      <c r="N18" s="299"/>
      <c r="O18" s="300"/>
      <c r="P18" s="39" t="s">
        <v>41</v>
      </c>
      <c r="Q18" s="39"/>
      <c r="R18" s="39"/>
      <c r="S18" s="301" t="s">
        <v>43</v>
      </c>
      <c r="T18" s="301"/>
      <c r="U18" s="301"/>
      <c r="V18" s="39"/>
      <c r="W18" s="42" t="s">
        <v>41</v>
      </c>
    </row>
    <row r="19" spans="1:52" ht="22.5" customHeight="1" x14ac:dyDescent="0.3">
      <c r="A19" s="28" t="s">
        <v>87</v>
      </c>
      <c r="B19" s="28"/>
      <c r="C19" s="28"/>
      <c r="D19" s="28"/>
      <c r="E19" s="283">
        <f>'Advance Request'!E18:O18</f>
        <v>0</v>
      </c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45" t="s">
        <v>75</v>
      </c>
      <c r="Q19" s="41" t="str">
        <f>VLOOKUP(H18,S18:W20,5,FALSE)</f>
        <v>RA</v>
      </c>
      <c r="R19" s="46"/>
      <c r="S19" s="301" t="s">
        <v>37</v>
      </c>
      <c r="T19" s="301"/>
      <c r="U19" s="301"/>
      <c r="V19" s="40"/>
      <c r="W19" s="42" t="s">
        <v>42</v>
      </c>
    </row>
    <row r="20" spans="1:52" ht="20.25" customHeight="1" x14ac:dyDescent="0.3">
      <c r="A20" s="28" t="s">
        <v>88</v>
      </c>
      <c r="B20" s="34"/>
      <c r="C20" s="34"/>
      <c r="D20" s="34"/>
      <c r="E20" s="316">
        <f>'Advance Request'!E19:O19</f>
        <v>0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40"/>
      <c r="Q20" s="41"/>
      <c r="R20" s="41"/>
      <c r="S20" s="332" t="s">
        <v>35</v>
      </c>
      <c r="T20" s="332"/>
      <c r="U20" s="332"/>
      <c r="V20" s="40"/>
      <c r="W20" s="43" t="s">
        <v>38</v>
      </c>
      <c r="X20" s="3"/>
      <c r="Y20" s="3"/>
      <c r="Z20" s="3"/>
      <c r="AA20" s="3"/>
      <c r="AB20" s="3"/>
      <c r="AC20" s="3"/>
      <c r="AD20" s="3"/>
    </row>
    <row r="21" spans="1:52" ht="20.25" customHeight="1" x14ac:dyDescent="0.3">
      <c r="A21" s="28" t="s">
        <v>89</v>
      </c>
      <c r="B21" s="34"/>
      <c r="C21" s="34"/>
      <c r="D21" s="34"/>
      <c r="E21" s="49"/>
      <c r="F21" s="76"/>
      <c r="G21" s="49"/>
      <c r="H21" s="49"/>
      <c r="I21" s="331" t="s">
        <v>61</v>
      </c>
      <c r="J21" s="331"/>
      <c r="K21" s="331"/>
      <c r="L21" s="331"/>
      <c r="M21" s="331"/>
      <c r="N21" s="331"/>
      <c r="O21" s="331"/>
      <c r="P21" s="40"/>
      <c r="Q21" s="41"/>
      <c r="R21" s="41"/>
      <c r="S21" s="145"/>
      <c r="T21" s="145"/>
      <c r="U21" s="145"/>
      <c r="V21" s="40"/>
      <c r="W21" s="43"/>
      <c r="X21" s="3"/>
      <c r="Y21" s="3"/>
      <c r="Z21" s="3"/>
      <c r="AA21" s="3"/>
      <c r="AB21" s="3"/>
      <c r="AC21" s="3"/>
      <c r="AD21" s="3"/>
    </row>
    <row r="22" spans="1:52" ht="18.75" customHeight="1" x14ac:dyDescent="0.3">
      <c r="A22" s="28" t="s">
        <v>36</v>
      </c>
      <c r="B22" s="34"/>
      <c r="C22" s="34"/>
      <c r="D22" s="34"/>
      <c r="E22" s="283">
        <f>'Advance Request'!E21:M21</f>
        <v>0</v>
      </c>
      <c r="F22" s="283"/>
      <c r="G22" s="283"/>
      <c r="H22" s="283"/>
      <c r="I22" s="283"/>
      <c r="J22" s="283"/>
      <c r="K22" s="283"/>
      <c r="L22" s="283"/>
      <c r="M22" s="283"/>
      <c r="N22" s="160" t="s">
        <v>131</v>
      </c>
      <c r="O22" s="160"/>
      <c r="P22" s="283">
        <f>'Advance Request'!P21:W21</f>
        <v>0</v>
      </c>
      <c r="Q22" s="283"/>
      <c r="R22" s="283"/>
      <c r="S22" s="283"/>
      <c r="T22" s="283"/>
      <c r="U22" s="283"/>
      <c r="V22" s="283"/>
      <c r="W22" s="283"/>
      <c r="X22" s="3"/>
      <c r="Y22" s="3"/>
      <c r="Z22" s="3"/>
      <c r="AA22" s="3"/>
      <c r="AB22" s="3"/>
      <c r="AC22" s="3"/>
      <c r="AD22" s="3"/>
    </row>
    <row r="23" spans="1:52" ht="18" customHeight="1" x14ac:dyDescent="0.3">
      <c r="A23" s="28" t="s">
        <v>130</v>
      </c>
      <c r="B23" s="28"/>
      <c r="C23" s="28"/>
      <c r="D23" s="28"/>
      <c r="E23" s="316">
        <f>'Advance Request'!E22:M22</f>
        <v>0</v>
      </c>
      <c r="F23" s="316"/>
      <c r="G23" s="316"/>
      <c r="H23" s="316"/>
      <c r="I23" s="316"/>
      <c r="J23" s="316"/>
      <c r="K23" s="316"/>
      <c r="L23" s="316"/>
      <c r="M23" s="316"/>
      <c r="N23" s="160" t="s">
        <v>132</v>
      </c>
      <c r="O23" s="160"/>
      <c r="P23" s="18"/>
      <c r="Q23" s="316">
        <f>'Advance Request'!Q22:W22</f>
        <v>0</v>
      </c>
      <c r="R23" s="316"/>
      <c r="S23" s="316"/>
      <c r="T23" s="316"/>
      <c r="U23" s="316"/>
      <c r="V23" s="316"/>
      <c r="W23" s="316"/>
    </row>
    <row r="24" spans="1:52" ht="18" customHeight="1" x14ac:dyDescent="0.3">
      <c r="A24" s="28" t="s">
        <v>134</v>
      </c>
      <c r="B24" s="28"/>
      <c r="C24" s="28"/>
      <c r="D24" s="28"/>
      <c r="E24" s="316">
        <f>'Advance Request'!E23:M23</f>
        <v>0</v>
      </c>
      <c r="F24" s="316"/>
      <c r="G24" s="316"/>
      <c r="H24" s="316"/>
      <c r="I24" s="316"/>
      <c r="J24" s="316"/>
      <c r="K24" s="316"/>
      <c r="L24" s="316"/>
      <c r="M24" s="316"/>
      <c r="N24" s="160" t="s">
        <v>133</v>
      </c>
      <c r="O24" s="160"/>
      <c r="P24" s="160"/>
      <c r="Q24" s="316">
        <f>'Advance Request'!Q23</f>
        <v>0</v>
      </c>
      <c r="R24" s="316"/>
      <c r="S24" s="316"/>
      <c r="T24" s="316"/>
      <c r="U24" s="316"/>
      <c r="V24" s="316"/>
      <c r="W24" s="316"/>
    </row>
    <row r="25" spans="1:52" s="3" customFormat="1" ht="9.75" customHeight="1" x14ac:dyDescent="0.3">
      <c r="A25" s="28"/>
      <c r="B25" s="28"/>
      <c r="C25" s="28"/>
      <c r="D25" s="2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0"/>
      <c r="Q25" s="37"/>
      <c r="R25" s="37"/>
      <c r="T25" s="44"/>
      <c r="U25" s="44"/>
      <c r="V25" s="41"/>
      <c r="W25" s="41"/>
      <c r="X25" s="19"/>
    </row>
    <row r="26" spans="1:52" s="3" customFormat="1" ht="14.25" customHeight="1" x14ac:dyDescent="0.3">
      <c r="A26" s="315" t="s">
        <v>60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48"/>
      <c r="W26" s="48"/>
      <c r="X26" s="19"/>
    </row>
    <row r="27" spans="1:52" s="3" customFormat="1" ht="11.25" customHeight="1" x14ac:dyDescent="0.3">
      <c r="B27" s="2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2"/>
      <c r="Z27" s="32"/>
      <c r="AA27" s="32"/>
      <c r="AB27" s="32"/>
      <c r="AC27" s="32"/>
      <c r="AD27" s="32"/>
    </row>
    <row r="28" spans="1:52" s="53" customFormat="1" ht="17.399999999999999" x14ac:dyDescent="0.3">
      <c r="A28" s="51" t="s">
        <v>51</v>
      </c>
      <c r="B28" s="51"/>
      <c r="C28" s="51"/>
      <c r="D28" s="52"/>
      <c r="E28" s="52"/>
      <c r="F28" s="59"/>
      <c r="G28" s="62"/>
      <c r="H28" s="58"/>
      <c r="I28" s="58"/>
      <c r="J28" s="58" t="s">
        <v>52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9"/>
      <c r="W28" s="59"/>
    </row>
    <row r="29" spans="1:52" s="56" customFormat="1" ht="11.25" customHeight="1" x14ac:dyDescent="0.3">
      <c r="A29" s="54"/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52" ht="15" customHeight="1" x14ac:dyDescent="0.3">
      <c r="A30" s="53" t="s">
        <v>0</v>
      </c>
      <c r="B30" s="29"/>
      <c r="C30" s="29"/>
      <c r="D30" s="29"/>
      <c r="E30" s="283">
        <f>'Advance Request'!E29:L29</f>
        <v>0</v>
      </c>
      <c r="F30" s="283"/>
      <c r="G30" s="283"/>
      <c r="H30" s="283"/>
      <c r="I30" s="283"/>
      <c r="J30" s="283"/>
      <c r="K30" s="283"/>
      <c r="L30" s="283"/>
      <c r="M30" s="107" t="s">
        <v>78</v>
      </c>
      <c r="N30" s="21"/>
      <c r="O30" s="21"/>
      <c r="P30" s="283">
        <f>'Advance Request'!P29:U29</f>
        <v>0</v>
      </c>
      <c r="Q30" s="283"/>
      <c r="R30" s="283"/>
      <c r="S30" s="283"/>
      <c r="T30" s="283"/>
      <c r="U30" s="283"/>
      <c r="V30" s="283"/>
      <c r="W30" s="283"/>
    </row>
    <row r="31" spans="1:52" ht="9.75" customHeight="1" x14ac:dyDescent="0.3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52" x14ac:dyDescent="0.3">
      <c r="A32" s="53" t="s">
        <v>47</v>
      </c>
      <c r="D32" s="283">
        <f>'Advance Request'!D31:U31</f>
        <v>0</v>
      </c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</row>
    <row r="33" spans="1:23" ht="13.5" customHeight="1" x14ac:dyDescent="0.3"/>
    <row r="34" spans="1:23" x14ac:dyDescent="0.3">
      <c r="A34" s="53" t="s">
        <v>48</v>
      </c>
      <c r="H34" s="283">
        <f>'Advance Request'!H33:U33</f>
        <v>0</v>
      </c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</row>
    <row r="36" spans="1:23" x14ac:dyDescent="0.3">
      <c r="A36" s="53" t="s">
        <v>49</v>
      </c>
      <c r="O36" s="3"/>
      <c r="P36" s="283">
        <f>'Advance Request'!P35:U35</f>
        <v>0</v>
      </c>
      <c r="Q36" s="283"/>
      <c r="R36" s="283"/>
      <c r="S36" s="283"/>
      <c r="T36" s="283"/>
      <c r="U36" s="283"/>
      <c r="V36" s="283"/>
      <c r="W36" s="283"/>
    </row>
    <row r="37" spans="1:23" ht="25.5" customHeight="1" x14ac:dyDescent="0.3">
      <c r="A37" s="283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</row>
    <row r="38" spans="1:23" ht="11.25" customHeight="1" x14ac:dyDescent="0.3">
      <c r="O38" s="3"/>
      <c r="P38" s="3"/>
      <c r="Q38" s="3"/>
      <c r="S38" s="3"/>
      <c r="T38" s="3"/>
      <c r="U38" s="3"/>
    </row>
    <row r="39" spans="1:23" ht="15.75" customHeight="1" x14ac:dyDescent="0.35">
      <c r="A39" s="25" t="s">
        <v>15</v>
      </c>
      <c r="B39" s="288" t="s">
        <v>148</v>
      </c>
      <c r="C39" s="288"/>
      <c r="D39" s="288"/>
      <c r="E39" s="288"/>
      <c r="F39" s="288"/>
      <c r="G39" s="142"/>
      <c r="H39" s="142" t="s">
        <v>16</v>
      </c>
      <c r="I39" s="142"/>
      <c r="J39" s="290">
        <f>'Advance Request'!J38:K38</f>
        <v>0</v>
      </c>
      <c r="K39" s="290"/>
      <c r="L39" s="142"/>
      <c r="M39" s="288" t="s">
        <v>149</v>
      </c>
      <c r="N39" s="288"/>
      <c r="O39" s="288"/>
      <c r="P39" s="289">
        <f>'Advance Request'!P38:Q38</f>
        <v>0</v>
      </c>
      <c r="Q39" s="289"/>
      <c r="R39" s="142"/>
      <c r="S39" s="287">
        <f>J39*P39*75%</f>
        <v>0</v>
      </c>
      <c r="T39" s="287"/>
      <c r="U39" s="287"/>
    </row>
    <row r="40" spans="1:23" ht="15.75" customHeight="1" x14ac:dyDescent="0.35">
      <c r="A40" s="25"/>
      <c r="B40" s="163" t="s">
        <v>150</v>
      </c>
      <c r="C40" s="163"/>
      <c r="D40" s="163"/>
      <c r="E40" s="163"/>
      <c r="F40" s="163"/>
      <c r="G40" s="163"/>
      <c r="H40" s="163"/>
      <c r="I40" s="163"/>
      <c r="J40" s="290">
        <f>'Advance Request'!J39:K39</f>
        <v>0</v>
      </c>
      <c r="K40" s="290"/>
      <c r="L40" s="163"/>
      <c r="M40" s="163" t="s">
        <v>17</v>
      </c>
      <c r="N40" s="163"/>
      <c r="O40" s="163"/>
      <c r="P40" s="289">
        <f>'Advance Request'!P39:Q39</f>
        <v>0</v>
      </c>
      <c r="Q40" s="289"/>
      <c r="R40" s="163"/>
      <c r="S40" s="287">
        <f>J40*P40</f>
        <v>0</v>
      </c>
      <c r="T40" s="287"/>
      <c r="U40" s="287"/>
    </row>
    <row r="41" spans="1:23" ht="15.75" customHeight="1" x14ac:dyDescent="0.35">
      <c r="A41" s="25"/>
      <c r="B41" s="163" t="s">
        <v>147</v>
      </c>
      <c r="C41" s="163"/>
      <c r="D41" s="163"/>
      <c r="E41" s="163"/>
      <c r="F41" s="163"/>
      <c r="G41" s="163"/>
      <c r="H41" s="163"/>
      <c r="I41" s="163"/>
      <c r="J41" s="290">
        <f>'Advance Request'!J40:K40</f>
        <v>0</v>
      </c>
      <c r="K41" s="290"/>
      <c r="L41" s="163"/>
      <c r="M41" s="163" t="s">
        <v>149</v>
      </c>
      <c r="N41" s="163"/>
      <c r="O41" s="163"/>
      <c r="P41" s="289">
        <f>'Advance Request'!P40:Q40</f>
        <v>0</v>
      </c>
      <c r="Q41" s="289"/>
      <c r="R41" s="163"/>
      <c r="S41" s="287">
        <f>J41*P41*75%</f>
        <v>0</v>
      </c>
      <c r="T41" s="287"/>
      <c r="U41" s="287"/>
    </row>
    <row r="42" spans="1:23" ht="18" customHeight="1" x14ac:dyDescent="0.35">
      <c r="A42" s="25" t="s">
        <v>20</v>
      </c>
      <c r="B42" s="288" t="s">
        <v>18</v>
      </c>
      <c r="C42" s="288"/>
      <c r="D42" s="288"/>
      <c r="E42" s="288"/>
      <c r="F42" s="288"/>
      <c r="G42" s="142"/>
      <c r="H42" s="142" t="s">
        <v>33</v>
      </c>
      <c r="I42" s="142"/>
      <c r="J42" s="290">
        <f>'Advance Request'!J41:K41</f>
        <v>0</v>
      </c>
      <c r="K42" s="290"/>
      <c r="L42" s="142"/>
      <c r="M42" s="288" t="s">
        <v>24</v>
      </c>
      <c r="N42" s="288"/>
      <c r="O42" s="288"/>
      <c r="P42" s="387">
        <f>'Advance Request'!P41:Q41</f>
        <v>0</v>
      </c>
      <c r="Q42" s="387"/>
      <c r="R42" s="142"/>
      <c r="S42" s="287">
        <f>J42*P42</f>
        <v>0</v>
      </c>
      <c r="T42" s="287"/>
      <c r="U42" s="287"/>
    </row>
    <row r="43" spans="1:23" ht="15.75" customHeight="1" x14ac:dyDescent="0.3">
      <c r="A43" s="50" t="s">
        <v>19</v>
      </c>
      <c r="B43" s="295" t="s">
        <v>45</v>
      </c>
      <c r="C43" s="295"/>
      <c r="D43" s="295"/>
      <c r="E43" s="295"/>
      <c r="F43" s="295"/>
      <c r="G43" s="142"/>
      <c r="H43" s="151" t="s">
        <v>31</v>
      </c>
      <c r="I43" s="142"/>
      <c r="J43" s="388">
        <f>'Advance Request'!J42:K42</f>
        <v>0</v>
      </c>
      <c r="K43" s="388"/>
      <c r="L43" s="142"/>
      <c r="M43" s="357" t="s">
        <v>30</v>
      </c>
      <c r="N43" s="357"/>
      <c r="O43" s="357"/>
      <c r="P43" s="387">
        <f>'Advance Request'!P42:Q42</f>
        <v>0</v>
      </c>
      <c r="Q43" s="387"/>
      <c r="R43" s="142"/>
      <c r="S43" s="296">
        <f>J43*P43</f>
        <v>0</v>
      </c>
      <c r="T43" s="296"/>
      <c r="U43" s="296"/>
    </row>
    <row r="44" spans="1:23" ht="18" customHeight="1" x14ac:dyDescent="0.35">
      <c r="A44" s="25" t="s">
        <v>21</v>
      </c>
      <c r="B44" s="288" t="s">
        <v>25</v>
      </c>
      <c r="C44" s="288"/>
      <c r="D44" s="288"/>
      <c r="E44" s="288"/>
      <c r="F44" s="288"/>
      <c r="G44" s="142"/>
      <c r="H44" s="142" t="s">
        <v>16</v>
      </c>
      <c r="I44" s="142"/>
      <c r="J44" s="290">
        <f>'Advance Request'!J43:K43</f>
        <v>0</v>
      </c>
      <c r="K44" s="290"/>
      <c r="L44" s="142"/>
      <c r="M44" s="288" t="s">
        <v>29</v>
      </c>
      <c r="N44" s="288"/>
      <c r="O44" s="288"/>
      <c r="P44" s="387">
        <f>'Advance Request'!P43:Q43</f>
        <v>0</v>
      </c>
      <c r="Q44" s="387"/>
      <c r="R44" s="142"/>
      <c r="S44" s="287">
        <f>J44*P44</f>
        <v>0</v>
      </c>
      <c r="T44" s="287"/>
      <c r="U44" s="287"/>
    </row>
    <row r="45" spans="1:23" ht="18" customHeight="1" x14ac:dyDescent="0.35">
      <c r="A45" s="25" t="s">
        <v>22</v>
      </c>
      <c r="B45" s="288" t="s">
        <v>26</v>
      </c>
      <c r="C45" s="288"/>
      <c r="D45" s="288"/>
      <c r="E45" s="288"/>
      <c r="F45" s="288"/>
      <c r="G45" s="142"/>
      <c r="H45" s="142" t="s">
        <v>27</v>
      </c>
      <c r="I45" s="142"/>
      <c r="J45" s="290">
        <f>'Advance Request'!J44:K44</f>
        <v>0</v>
      </c>
      <c r="K45" s="290"/>
      <c r="L45" s="142"/>
      <c r="M45" s="288" t="s">
        <v>28</v>
      </c>
      <c r="N45" s="288"/>
      <c r="O45" s="288"/>
      <c r="P45" s="387">
        <f>'Advance Request'!P44:Q44</f>
        <v>0</v>
      </c>
      <c r="Q45" s="387"/>
      <c r="R45" s="142"/>
      <c r="S45" s="287">
        <f>J45*P45</f>
        <v>0</v>
      </c>
      <c r="T45" s="287"/>
      <c r="U45" s="287"/>
    </row>
    <row r="46" spans="1:23" ht="20.25" customHeight="1" x14ac:dyDescent="0.3">
      <c r="A46" s="50" t="s">
        <v>23</v>
      </c>
      <c r="B46" s="295" t="s">
        <v>46</v>
      </c>
      <c r="C46" s="295"/>
      <c r="D46" s="295"/>
      <c r="E46" s="295"/>
      <c r="F46" s="295"/>
      <c r="G46" s="295"/>
      <c r="H46" s="389">
        <f>'Advance Request'!H45:K45</f>
        <v>0</v>
      </c>
      <c r="I46" s="389"/>
      <c r="J46" s="389"/>
      <c r="K46" s="389"/>
      <c r="L46" s="142"/>
      <c r="M46" s="288" t="s">
        <v>34</v>
      </c>
      <c r="N46" s="288"/>
      <c r="O46" s="288"/>
      <c r="P46" s="387">
        <f>'Advance Request'!P45:Q45</f>
        <v>0</v>
      </c>
      <c r="Q46" s="387"/>
      <c r="R46" s="142"/>
      <c r="S46" s="287">
        <f>P46</f>
        <v>0</v>
      </c>
      <c r="T46" s="287"/>
      <c r="U46" s="287"/>
    </row>
    <row r="47" spans="1:23" ht="9" customHeight="1" x14ac:dyDescent="0.3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3" ht="18" customHeight="1" thickBot="1" x14ac:dyDescent="0.35">
      <c r="A48" s="29"/>
      <c r="B48" s="30"/>
      <c r="C48" s="30"/>
      <c r="D48" s="30"/>
      <c r="E48" s="30"/>
      <c r="F48" s="30"/>
      <c r="G48" s="30"/>
      <c r="H48" s="291" t="s">
        <v>44</v>
      </c>
      <c r="I48" s="291"/>
      <c r="J48" s="291"/>
      <c r="K48" s="291"/>
      <c r="L48" s="291"/>
      <c r="M48" s="291"/>
      <c r="N48" s="291"/>
      <c r="O48" s="291"/>
      <c r="P48" s="291"/>
      <c r="Q48" s="291"/>
      <c r="R48" s="5"/>
      <c r="S48" s="293">
        <f>SUM(S39:S46)</f>
        <v>0</v>
      </c>
      <c r="T48" s="294"/>
      <c r="U48" s="294"/>
    </row>
    <row r="49" spans="1:23" ht="8.25" customHeight="1" thickTop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3" ht="21" customHeight="1" x14ac:dyDescent="0.3">
      <c r="A50" s="24" t="s">
        <v>127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1" spans="1:23" ht="21" customHeight="1" x14ac:dyDescent="0.3">
      <c r="A51" s="30" t="str">
        <f>'Advance Request'!50:50</f>
        <v>Does the Travel have a Pcard or Controlled Value Card?</v>
      </c>
      <c r="C51" s="29"/>
      <c r="D51" s="29"/>
      <c r="E51" s="29"/>
      <c r="F51" s="29"/>
      <c r="G51" s="29"/>
      <c r="H51" s="5"/>
      <c r="I51" s="5"/>
      <c r="Q51" s="53"/>
      <c r="R51" s="5"/>
    </row>
    <row r="52" spans="1:23" ht="21" customHeight="1" x14ac:dyDescent="0.3">
      <c r="A52" s="30" t="str">
        <f>'Advance Request'!51:51</f>
        <v>Is the travel to a remote geographical area?                                            If yes, please explain?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1"/>
      <c r="O52" s="283">
        <f>'Advance Request'!O51:U51</f>
        <v>0</v>
      </c>
      <c r="P52" s="283"/>
      <c r="Q52" s="283"/>
      <c r="R52" s="283"/>
      <c r="S52" s="283"/>
      <c r="T52" s="283"/>
      <c r="U52" s="283"/>
    </row>
    <row r="53" spans="1:23" ht="21" customHeight="1" x14ac:dyDescent="0.3">
      <c r="A53" s="283">
        <f>'Advance Request'!A52:U52</f>
        <v>0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108"/>
    </row>
    <row r="54" spans="1:23" s="38" customFormat="1" ht="7.5" customHeight="1" x14ac:dyDescent="0.3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3" ht="21" customHeight="1" x14ac:dyDescent="0.3">
      <c r="A55" s="61" t="s">
        <v>53</v>
      </c>
      <c r="B55" s="60"/>
      <c r="C55" s="60"/>
      <c r="D55" s="60"/>
      <c r="E55" s="60"/>
      <c r="F55" s="60"/>
      <c r="G55" s="159" t="s">
        <v>135</v>
      </c>
      <c r="H55" s="158"/>
      <c r="I55" s="60"/>
      <c r="J55" s="60"/>
      <c r="K55" s="60"/>
      <c r="L55" s="60"/>
      <c r="M55" s="60"/>
      <c r="N55" s="60"/>
      <c r="O55" s="141"/>
      <c r="P55" s="141"/>
      <c r="Q55" s="141"/>
      <c r="R55" s="141"/>
      <c r="S55" s="141"/>
      <c r="T55" s="141"/>
      <c r="U55" s="141"/>
      <c r="V55" s="157"/>
      <c r="W55" s="38"/>
    </row>
    <row r="56" spans="1:23" s="38" customFormat="1" ht="15" customHeight="1" x14ac:dyDescent="0.3">
      <c r="A56" s="161" t="s">
        <v>136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7"/>
      <c r="O56" s="67"/>
      <c r="P56" s="67"/>
      <c r="Q56" s="64"/>
      <c r="R56" s="64"/>
      <c r="S56" s="64"/>
      <c r="T56" s="64"/>
      <c r="U56" s="64"/>
    </row>
    <row r="57" spans="1:23" ht="30.75" customHeight="1" x14ac:dyDescent="0.3">
      <c r="A57" s="53" t="s">
        <v>56</v>
      </c>
      <c r="E57" s="284">
        <f>'Advance Request'!E56:G56</f>
        <v>0</v>
      </c>
      <c r="F57" s="284"/>
      <c r="G57" s="284"/>
      <c r="H57" s="5"/>
      <c r="I57" s="353" t="s">
        <v>57</v>
      </c>
      <c r="J57" s="353"/>
      <c r="K57" s="353"/>
      <c r="L57" s="353"/>
      <c r="M57" s="353"/>
      <c r="N57" s="284">
        <f>'Advance Request'!N56:O56</f>
        <v>0</v>
      </c>
      <c r="O57" s="284"/>
      <c r="R57" s="53" t="s">
        <v>58</v>
      </c>
      <c r="S57" s="286">
        <f>'Advance Request'!S56:U56</f>
        <v>0</v>
      </c>
      <c r="T57" s="286"/>
      <c r="U57" s="286"/>
    </row>
    <row r="58" spans="1:23" ht="21" customHeight="1" x14ac:dyDescent="0.3">
      <c r="A58" s="29"/>
      <c r="B58" s="29"/>
      <c r="C58" s="29"/>
      <c r="D58" s="29"/>
      <c r="E58" s="3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53" t="s">
        <v>71</v>
      </c>
      <c r="R58" s="5"/>
      <c r="S58" s="350">
        <f>'Advance Request'!S57:U57</f>
        <v>0</v>
      </c>
      <c r="T58" s="350"/>
      <c r="U58" s="350"/>
    </row>
    <row r="59" spans="1:23" ht="21" customHeight="1" x14ac:dyDescent="0.3">
      <c r="A59" s="2" t="s">
        <v>54</v>
      </c>
      <c r="B59" s="28"/>
      <c r="C59" s="28"/>
      <c r="D59" s="30"/>
      <c r="E59" s="286">
        <f>'Advance Request'!E58:G58</f>
        <v>0</v>
      </c>
      <c r="F59" s="286"/>
      <c r="G59" s="286"/>
      <c r="H59" s="29"/>
      <c r="I59" s="2" t="s">
        <v>55</v>
      </c>
      <c r="J59" s="28"/>
      <c r="K59" s="28"/>
      <c r="L59" s="30"/>
      <c r="M59" s="65"/>
      <c r="N59" s="289">
        <f>'Advance Request'!N58:O58</f>
        <v>0</v>
      </c>
      <c r="O59" s="289"/>
      <c r="P59" s="65"/>
      <c r="Q59" s="65"/>
      <c r="R59" s="29"/>
      <c r="S59" s="287">
        <f>'Advance Request'!S58:U58</f>
        <v>0</v>
      </c>
      <c r="T59" s="287"/>
      <c r="U59" s="287"/>
    </row>
    <row r="60" spans="1:23" ht="15.75" customHeight="1" x14ac:dyDescent="0.3">
      <c r="A60" s="29"/>
      <c r="B60" s="29"/>
      <c r="C60" s="29"/>
      <c r="D60" s="29"/>
      <c r="E60" s="29"/>
      <c r="F60" s="29"/>
      <c r="G60" s="29"/>
      <c r="H60" s="29"/>
      <c r="I60" s="89"/>
      <c r="J60" s="29"/>
      <c r="K60" s="29"/>
      <c r="L60" s="29"/>
      <c r="M60" s="29"/>
      <c r="N60" s="29"/>
      <c r="O60" s="29"/>
      <c r="P60" s="29"/>
      <c r="Q60" s="29"/>
      <c r="R60" s="29"/>
      <c r="S60" s="90"/>
      <c r="T60" s="90"/>
      <c r="U60" s="90"/>
    </row>
    <row r="61" spans="1:23" ht="21" customHeight="1" thickBot="1" x14ac:dyDescent="0.35">
      <c r="A61" s="29"/>
      <c r="B61" s="30"/>
      <c r="C61" s="30"/>
      <c r="D61" s="30"/>
      <c r="E61" s="30"/>
      <c r="F61" s="30"/>
      <c r="G61" s="30"/>
      <c r="H61" s="291" t="s">
        <v>44</v>
      </c>
      <c r="I61" s="291"/>
      <c r="J61" s="291"/>
      <c r="K61" s="291"/>
      <c r="L61" s="291"/>
      <c r="M61" s="291"/>
      <c r="N61" s="291"/>
      <c r="O61" s="291"/>
      <c r="P61" s="291"/>
      <c r="Q61" s="291"/>
      <c r="R61" s="5"/>
      <c r="S61" s="348">
        <f>'Advance Request'!S60:U60</f>
        <v>0</v>
      </c>
      <c r="T61" s="349"/>
      <c r="U61" s="349"/>
    </row>
    <row r="62" spans="1:23" ht="21" customHeight="1" thickTop="1" x14ac:dyDescent="0.3">
      <c r="A62" s="29"/>
      <c r="B62" s="30"/>
      <c r="C62" s="30"/>
      <c r="D62" s="30"/>
      <c r="E62" s="30"/>
      <c r="F62" s="30"/>
      <c r="G62" s="30"/>
      <c r="H62" s="291" t="s">
        <v>144</v>
      </c>
      <c r="I62" s="291"/>
      <c r="J62" s="291"/>
      <c r="K62" s="291"/>
      <c r="L62" s="291"/>
      <c r="M62" s="291"/>
      <c r="N62" s="291"/>
      <c r="O62" s="291"/>
      <c r="P62" s="291"/>
      <c r="Q62" s="291"/>
      <c r="R62" s="5"/>
      <c r="S62" s="418"/>
      <c r="T62" s="418"/>
      <c r="U62" s="418"/>
    </row>
    <row r="63" spans="1:23" ht="21" customHeight="1" x14ac:dyDescent="0.3">
      <c r="A63" s="29"/>
      <c r="B63" s="30"/>
      <c r="C63" s="30"/>
      <c r="D63" s="30"/>
      <c r="E63" s="30"/>
      <c r="F63" s="30"/>
      <c r="G63" s="30"/>
      <c r="H63" s="291" t="s">
        <v>145</v>
      </c>
      <c r="I63" s="291"/>
      <c r="J63" s="291"/>
      <c r="K63" s="291"/>
      <c r="L63" s="291"/>
      <c r="M63" s="291"/>
      <c r="N63" s="291"/>
      <c r="O63" s="291"/>
      <c r="P63" s="291"/>
      <c r="Q63" s="291"/>
      <c r="R63" s="5"/>
      <c r="S63" s="287">
        <f>S61-S62</f>
        <v>0</v>
      </c>
      <c r="T63" s="287"/>
      <c r="U63" s="287"/>
    </row>
    <row r="64" spans="1:23" ht="21" customHeight="1" x14ac:dyDescent="0.3">
      <c r="A64" s="2" t="s">
        <v>124</v>
      </c>
      <c r="B64" s="30"/>
      <c r="C64" s="30"/>
      <c r="D64" s="30"/>
      <c r="E64" s="30"/>
      <c r="F64" s="30"/>
      <c r="G64" s="30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5"/>
      <c r="S64" s="140"/>
      <c r="T64" s="27"/>
      <c r="U64" s="27"/>
    </row>
    <row r="65" spans="1:21" ht="21" customHeight="1" x14ac:dyDescent="0.3">
      <c r="A65" s="354" t="s">
        <v>83</v>
      </c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106"/>
      <c r="N65" s="354" t="s">
        <v>82</v>
      </c>
      <c r="O65" s="354"/>
      <c r="P65" s="354"/>
      <c r="Q65" s="354"/>
      <c r="R65" s="354"/>
      <c r="S65" s="354"/>
      <c r="T65" s="354"/>
      <c r="U65" s="354"/>
    </row>
    <row r="66" spans="1:21" ht="21" customHeight="1" x14ac:dyDescent="0.3">
      <c r="A66" s="355" t="s">
        <v>62</v>
      </c>
      <c r="B66" s="356"/>
      <c r="C66" s="355" t="s">
        <v>63</v>
      </c>
      <c r="D66" s="356"/>
      <c r="E66" s="355" t="s">
        <v>13</v>
      </c>
      <c r="F66" s="356"/>
      <c r="G66" s="355" t="s">
        <v>64</v>
      </c>
      <c r="H66" s="356"/>
      <c r="I66" s="355" t="s">
        <v>65</v>
      </c>
      <c r="J66" s="356"/>
      <c r="K66" s="355" t="s">
        <v>66</v>
      </c>
      <c r="L66" s="356"/>
      <c r="M66" s="106"/>
      <c r="N66" s="135" t="s">
        <v>76</v>
      </c>
      <c r="O66" s="136" t="s">
        <v>123</v>
      </c>
      <c r="P66" s="355" t="s">
        <v>13</v>
      </c>
      <c r="Q66" s="356"/>
      <c r="R66" s="355" t="s">
        <v>80</v>
      </c>
      <c r="S66" s="356"/>
      <c r="T66" s="355" t="s">
        <v>66</v>
      </c>
      <c r="U66" s="356"/>
    </row>
    <row r="67" spans="1:21" ht="21" customHeight="1" x14ac:dyDescent="0.3">
      <c r="A67" s="367">
        <f>'Advance Request'!A64:B64</f>
        <v>0</v>
      </c>
      <c r="B67" s="386"/>
      <c r="C67" s="367">
        <f>'Advance Request'!C64:D64</f>
        <v>0</v>
      </c>
      <c r="D67" s="386"/>
      <c r="E67" s="367">
        <f>'Advance Request'!E64:F64</f>
        <v>0</v>
      </c>
      <c r="F67" s="386"/>
      <c r="G67" s="367">
        <f>'Advance Request'!G64:H64</f>
        <v>0</v>
      </c>
      <c r="H67" s="386"/>
      <c r="I67" s="367">
        <f>'Advance Request'!I64:J64</f>
        <v>0</v>
      </c>
      <c r="J67" s="386"/>
      <c r="K67" s="367">
        <f>'Advance Request'!K64:L64</f>
        <v>0</v>
      </c>
      <c r="L67" s="386"/>
      <c r="M67" s="137"/>
      <c r="N67" s="156">
        <f>'Advance Request'!N64:O64</f>
        <v>0</v>
      </c>
      <c r="O67" s="156">
        <f>'Advance Request'!O64:P64</f>
        <v>0</v>
      </c>
      <c r="P67" s="371">
        <f>'Advance Request'!P64:Q64</f>
        <v>0</v>
      </c>
      <c r="Q67" s="372"/>
      <c r="R67" s="371">
        <f>'Advance Request'!R64:S64</f>
        <v>0</v>
      </c>
      <c r="S67" s="372"/>
      <c r="T67" s="371">
        <f>'Advance Request'!T64:U64</f>
        <v>0</v>
      </c>
      <c r="U67" s="372"/>
    </row>
    <row r="68" spans="1:21" ht="21" customHeight="1" x14ac:dyDescent="0.3">
      <c r="A68" s="367">
        <f>'Advance Request'!A65:B65</f>
        <v>0</v>
      </c>
      <c r="B68" s="386"/>
      <c r="C68" s="367">
        <f>'Advance Request'!C65:D65</f>
        <v>0</v>
      </c>
      <c r="D68" s="386"/>
      <c r="E68" s="367">
        <f>'Advance Request'!E65:F65</f>
        <v>0</v>
      </c>
      <c r="F68" s="386"/>
      <c r="G68" s="367">
        <f>'Advance Request'!G65:H65</f>
        <v>0</v>
      </c>
      <c r="H68" s="386"/>
      <c r="I68" s="367">
        <f>'Advance Request'!I65:J65</f>
        <v>0</v>
      </c>
      <c r="J68" s="386"/>
      <c r="K68" s="367">
        <f>'Advance Request'!K65:L65</f>
        <v>0</v>
      </c>
      <c r="L68" s="386"/>
      <c r="M68" s="139"/>
      <c r="N68" s="156">
        <f>'Advance Request'!N65:O65</f>
        <v>0</v>
      </c>
      <c r="O68" s="156">
        <f>'Advance Request'!O65:P65</f>
        <v>0</v>
      </c>
      <c r="P68" s="371">
        <f>'Advance Request'!P65:Q65</f>
        <v>0</v>
      </c>
      <c r="Q68" s="372"/>
      <c r="R68" s="371">
        <f>'Advance Request'!R65:S65</f>
        <v>0</v>
      </c>
      <c r="S68" s="372"/>
      <c r="T68" s="371">
        <f>'Advance Request'!T65:U65</f>
        <v>0</v>
      </c>
      <c r="U68" s="372"/>
    </row>
    <row r="69" spans="1:21" ht="21" customHeight="1" x14ac:dyDescent="0.3">
      <c r="A69" s="367">
        <f>'Advance Request'!A66:B66</f>
        <v>0</v>
      </c>
      <c r="B69" s="386"/>
      <c r="C69" s="367">
        <f>'Advance Request'!C66:D66</f>
        <v>0</v>
      </c>
      <c r="D69" s="386"/>
      <c r="E69" s="367">
        <f>'Advance Request'!E66:F66</f>
        <v>0</v>
      </c>
      <c r="F69" s="386"/>
      <c r="G69" s="367">
        <f>'Advance Request'!G66:H66</f>
        <v>0</v>
      </c>
      <c r="H69" s="386"/>
      <c r="I69" s="367">
        <f>'Advance Request'!I66:J66</f>
        <v>0</v>
      </c>
      <c r="J69" s="386"/>
      <c r="K69" s="367">
        <f>'Advance Request'!K66:L66</f>
        <v>0</v>
      </c>
      <c r="L69" s="386"/>
      <c r="M69" s="139"/>
      <c r="N69" s="156">
        <f>'Advance Request'!N66:O66</f>
        <v>0</v>
      </c>
      <c r="O69" s="156">
        <f>'Advance Request'!O66:P66</f>
        <v>0</v>
      </c>
      <c r="P69" s="371">
        <f>'Advance Request'!P66:Q66</f>
        <v>0</v>
      </c>
      <c r="Q69" s="372"/>
      <c r="R69" s="371">
        <f>'Advance Request'!R66:S66</f>
        <v>0</v>
      </c>
      <c r="S69" s="372"/>
      <c r="T69" s="371">
        <f>'Advance Request'!T66:U66</f>
        <v>0</v>
      </c>
      <c r="U69" s="372"/>
    </row>
    <row r="70" spans="1:21" ht="21" customHeight="1" x14ac:dyDescent="0.3">
      <c r="A70" s="29"/>
      <c r="B70" s="30"/>
      <c r="C70" s="30"/>
      <c r="D70" s="30"/>
      <c r="E70" s="30"/>
      <c r="F70" s="30"/>
      <c r="G70" s="30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5"/>
      <c r="S70" s="140"/>
      <c r="T70" s="27"/>
      <c r="U70" s="27"/>
    </row>
    <row r="71" spans="1:21" ht="21" customHeight="1" x14ac:dyDescent="0.3">
      <c r="A71" s="61" t="s">
        <v>72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21" s="23" customFormat="1" ht="9.75" customHeight="1" x14ac:dyDescent="0.3">
      <c r="A72" s="9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ht="61.5" customHeight="1" x14ac:dyDescent="0.3">
      <c r="A73" s="339" t="s">
        <v>126</v>
      </c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</row>
    <row r="74" spans="1:21" ht="10.5" customHeight="1" x14ac:dyDescent="0.3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29.25" customHeight="1" x14ac:dyDescent="0.3">
      <c r="A75" s="71" t="s">
        <v>59</v>
      </c>
      <c r="B75" s="340" t="s">
        <v>121</v>
      </c>
      <c r="C75" s="341"/>
      <c r="D75" s="341"/>
      <c r="E75" s="341"/>
      <c r="F75" s="341"/>
      <c r="G75" s="342"/>
      <c r="H75" s="71" t="s">
        <v>122</v>
      </c>
      <c r="I75" s="71"/>
      <c r="J75" s="71"/>
      <c r="K75" s="71"/>
      <c r="L75" s="72"/>
      <c r="M75" s="77" t="s">
        <v>70</v>
      </c>
      <c r="N75" s="71"/>
      <c r="O75" s="71"/>
      <c r="P75" s="74"/>
      <c r="Q75" s="79"/>
      <c r="R75" s="79"/>
      <c r="S75" s="150" t="s">
        <v>1</v>
      </c>
      <c r="T75" s="73"/>
      <c r="U75" s="70"/>
    </row>
    <row r="76" spans="1:21" ht="28.5" customHeight="1" x14ac:dyDescent="0.3">
      <c r="A76" s="71" t="s">
        <v>59</v>
      </c>
      <c r="B76" s="343" t="s">
        <v>120</v>
      </c>
      <c r="C76" s="344"/>
      <c r="D76" s="344"/>
      <c r="E76" s="344"/>
      <c r="F76" s="344"/>
      <c r="G76" s="345"/>
      <c r="H76" s="71" t="s">
        <v>122</v>
      </c>
      <c r="I76" s="71"/>
      <c r="J76" s="71"/>
      <c r="K76" s="73"/>
      <c r="L76" s="75"/>
      <c r="M76" s="74" t="s">
        <v>70</v>
      </c>
      <c r="N76" s="71"/>
      <c r="O76" s="71"/>
      <c r="P76" s="74"/>
      <c r="Q76" s="79"/>
      <c r="R76" s="79"/>
      <c r="S76" s="150" t="s">
        <v>1</v>
      </c>
      <c r="T76" s="73"/>
      <c r="U76" s="70"/>
    </row>
    <row r="77" spans="1:21" ht="13.5" customHeight="1" x14ac:dyDescent="0.3">
      <c r="A77" s="97"/>
      <c r="B77" s="98"/>
      <c r="C77" s="98"/>
      <c r="D77" s="98"/>
      <c r="E77" s="98"/>
      <c r="F77" s="98"/>
      <c r="G77" s="98"/>
      <c r="H77" s="97"/>
      <c r="I77" s="97"/>
      <c r="J77" s="97"/>
      <c r="K77" s="3"/>
      <c r="L77" s="99"/>
      <c r="M77" s="99"/>
      <c r="N77" s="97"/>
      <c r="O77" s="97"/>
      <c r="P77" s="99"/>
      <c r="Q77" s="28"/>
      <c r="R77" s="28"/>
      <c r="S77" s="98"/>
      <c r="T77" s="3"/>
      <c r="U77" s="100"/>
    </row>
    <row r="78" spans="1:21" ht="21" customHeight="1" x14ac:dyDescent="0.3">
      <c r="A78" s="61" t="s">
        <v>73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1:21" s="38" customFormat="1" ht="21" customHeight="1" x14ac:dyDescent="0.3">
      <c r="A79" s="66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1:21" s="38" customFormat="1" ht="16.5" customHeight="1" x14ac:dyDescent="0.3">
      <c r="A80" s="81" t="s">
        <v>2</v>
      </c>
      <c r="B80" s="64"/>
      <c r="C80" s="286"/>
      <c r="D80" s="286"/>
      <c r="E80" s="286"/>
      <c r="F80" s="286"/>
      <c r="G80" s="286"/>
      <c r="H80" s="82"/>
      <c r="I80" s="81" t="s">
        <v>74</v>
      </c>
      <c r="J80" s="284"/>
      <c r="K80" s="284"/>
      <c r="L80" s="284"/>
      <c r="M80" s="284"/>
      <c r="N80" s="64"/>
      <c r="O80" s="81" t="s">
        <v>32</v>
      </c>
      <c r="P80" s="64"/>
      <c r="R80" s="285"/>
      <c r="S80" s="285"/>
      <c r="T80" s="285"/>
      <c r="U80" s="285"/>
    </row>
    <row r="81" spans="1:21" s="38" customFormat="1" ht="16.5" customHeight="1" x14ac:dyDescent="0.3">
      <c r="A81" s="66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1:21" s="38" customFormat="1" ht="16.5" customHeight="1" x14ac:dyDescent="0.3">
      <c r="A82" s="66"/>
      <c r="B82" s="64"/>
      <c r="G82" s="360" t="s">
        <v>69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64"/>
      <c r="T82" s="64"/>
      <c r="U82" s="64"/>
    </row>
    <row r="83" spans="1:21" ht="21" customHeight="1" x14ac:dyDescent="0.3">
      <c r="B83" s="3"/>
      <c r="C83" s="28"/>
      <c r="D83" s="28"/>
      <c r="F83" s="5"/>
      <c r="G83" s="337" t="s">
        <v>62</v>
      </c>
      <c r="H83" s="338"/>
      <c r="I83" s="148" t="s">
        <v>63</v>
      </c>
      <c r="J83" s="149"/>
      <c r="K83" s="337" t="s">
        <v>13</v>
      </c>
      <c r="L83" s="338"/>
      <c r="M83" s="337" t="s">
        <v>64</v>
      </c>
      <c r="N83" s="338"/>
      <c r="O83" s="337" t="s">
        <v>65</v>
      </c>
      <c r="P83" s="338"/>
      <c r="Q83" s="337" t="s">
        <v>66</v>
      </c>
      <c r="R83" s="338"/>
      <c r="S83" s="69"/>
      <c r="T83" s="69"/>
      <c r="U83" s="69"/>
    </row>
    <row r="84" spans="1:21" x14ac:dyDescent="0.3">
      <c r="C84" s="28"/>
      <c r="D84" s="346" t="s">
        <v>40</v>
      </c>
      <c r="E84" s="346"/>
      <c r="F84" s="347"/>
      <c r="G84" s="335">
        <v>10</v>
      </c>
      <c r="H84" s="336"/>
      <c r="I84" s="146">
        <v>100000</v>
      </c>
      <c r="J84" s="147"/>
      <c r="K84" s="335">
        <v>950000</v>
      </c>
      <c r="L84" s="351"/>
      <c r="M84" s="352" t="s">
        <v>85</v>
      </c>
      <c r="N84" s="351"/>
      <c r="O84" s="352" t="s">
        <v>84</v>
      </c>
      <c r="P84" s="351"/>
      <c r="Q84" s="335">
        <v>202040</v>
      </c>
      <c r="R84" s="351"/>
      <c r="T84" s="91"/>
    </row>
    <row r="85" spans="1:21" x14ac:dyDescent="0.3">
      <c r="D85" s="346" t="s">
        <v>67</v>
      </c>
      <c r="E85" s="346"/>
      <c r="F85" s="347"/>
      <c r="G85" s="361">
        <v>10</v>
      </c>
      <c r="H85" s="364"/>
      <c r="I85" s="152">
        <v>100000</v>
      </c>
      <c r="J85" s="153"/>
      <c r="K85" s="361">
        <v>950000</v>
      </c>
      <c r="L85" s="362"/>
      <c r="M85" s="363" t="s">
        <v>85</v>
      </c>
      <c r="N85" s="362"/>
      <c r="O85" s="363" t="s">
        <v>84</v>
      </c>
      <c r="P85" s="362"/>
      <c r="Q85" s="335">
        <v>202040</v>
      </c>
      <c r="R85" s="351"/>
    </row>
    <row r="86" spans="1:21" s="38" customFormat="1" ht="15.75" customHeight="1" x14ac:dyDescent="0.3">
      <c r="D86" s="358" t="s">
        <v>68</v>
      </c>
      <c r="E86" s="358"/>
      <c r="F86" s="359"/>
      <c r="G86" s="361">
        <v>50</v>
      </c>
      <c r="H86" s="364"/>
      <c r="I86" s="152">
        <v>100500</v>
      </c>
      <c r="J86" s="153"/>
      <c r="K86" s="361">
        <v>950000</v>
      </c>
      <c r="L86" s="362"/>
      <c r="M86" s="363" t="s">
        <v>85</v>
      </c>
      <c r="N86" s="362"/>
      <c r="O86" s="363" t="s">
        <v>84</v>
      </c>
      <c r="P86" s="362"/>
      <c r="Q86" s="361">
        <v>202040</v>
      </c>
      <c r="R86" s="362"/>
      <c r="S86" s="55"/>
      <c r="T86" s="55"/>
      <c r="U86" s="55"/>
    </row>
    <row r="87" spans="1:21" ht="1.5" customHeight="1" x14ac:dyDescent="0.3">
      <c r="D87" s="94"/>
      <c r="E87" s="94"/>
      <c r="F87" s="94"/>
      <c r="G87" s="365"/>
      <c r="H87" s="366"/>
      <c r="I87" s="154"/>
      <c r="J87" s="155"/>
      <c r="K87" s="154"/>
      <c r="L87" s="155"/>
      <c r="M87" s="154"/>
      <c r="N87" s="155"/>
      <c r="O87" s="154"/>
      <c r="P87" s="155"/>
      <c r="Q87" s="154"/>
      <c r="R87" s="155"/>
    </row>
    <row r="88" spans="1:21" x14ac:dyDescent="0.3">
      <c r="A88" s="78"/>
      <c r="B88" s="78"/>
    </row>
  </sheetData>
  <sheetProtection algorithmName="SHA-512" hashValue="drmm8aYPTK54hi3vQlR2TmiMhO4Y34+57zvJNnpImmPDoN8sxVSi3wKHvtYms9B2AJ/xOe7KDho0uV1w4aDziQ==" saltValue="WX+5Cj0Y0WsY1FWMhxJJ9A==" spinCount="100000" sheet="1" objects="1" scenarios="1"/>
  <mergeCells count="156">
    <mergeCell ref="H62:Q62"/>
    <mergeCell ref="H63:Q63"/>
    <mergeCell ref="S62:U62"/>
    <mergeCell ref="S63:U63"/>
    <mergeCell ref="E19:O19"/>
    <mergeCell ref="S19:U19"/>
    <mergeCell ref="E20:O20"/>
    <mergeCell ref="S20:U20"/>
    <mergeCell ref="A16:O16"/>
    <mergeCell ref="G17:Q17"/>
    <mergeCell ref="B39:F39"/>
    <mergeCell ref="J39:K39"/>
    <mergeCell ref="M39:O39"/>
    <mergeCell ref="P39:Q39"/>
    <mergeCell ref="S39:U39"/>
    <mergeCell ref="A26:U26"/>
    <mergeCell ref="E30:L30"/>
    <mergeCell ref="I21:O21"/>
    <mergeCell ref="E22:M22"/>
    <mergeCell ref="P22:W22"/>
    <mergeCell ref="E23:M23"/>
    <mergeCell ref="Q23:W23"/>
    <mergeCell ref="E24:M24"/>
    <mergeCell ref="Q24:W24"/>
    <mergeCell ref="A1:O1"/>
    <mergeCell ref="P1:V4"/>
    <mergeCell ref="E2:G2"/>
    <mergeCell ref="M2:O2"/>
    <mergeCell ref="E4:G4"/>
    <mergeCell ref="H4:L4"/>
    <mergeCell ref="M4:O4"/>
    <mergeCell ref="H18:O18"/>
    <mergeCell ref="S18:U18"/>
    <mergeCell ref="P30:W30"/>
    <mergeCell ref="D32:W32"/>
    <mergeCell ref="H34:W34"/>
    <mergeCell ref="P36:W36"/>
    <mergeCell ref="A37:W37"/>
    <mergeCell ref="B42:F42"/>
    <mergeCell ref="J42:K42"/>
    <mergeCell ref="M42:O42"/>
    <mergeCell ref="P42:Q42"/>
    <mergeCell ref="S42:U42"/>
    <mergeCell ref="S40:U40"/>
    <mergeCell ref="S41:U41"/>
    <mergeCell ref="J40:K40"/>
    <mergeCell ref="J41:K41"/>
    <mergeCell ref="P40:Q40"/>
    <mergeCell ref="P41:Q41"/>
    <mergeCell ref="B43:F43"/>
    <mergeCell ref="J43:K43"/>
    <mergeCell ref="M43:O43"/>
    <mergeCell ref="P43:Q43"/>
    <mergeCell ref="S43:U43"/>
    <mergeCell ref="B46:G46"/>
    <mergeCell ref="H46:K46"/>
    <mergeCell ref="M46:O46"/>
    <mergeCell ref="P46:Q46"/>
    <mergeCell ref="S46:U46"/>
    <mergeCell ref="H48:Q48"/>
    <mergeCell ref="S48:U48"/>
    <mergeCell ref="B44:F44"/>
    <mergeCell ref="J44:K44"/>
    <mergeCell ref="M44:O44"/>
    <mergeCell ref="P44:Q44"/>
    <mergeCell ref="S44:U44"/>
    <mergeCell ref="B45:F45"/>
    <mergeCell ref="J45:K45"/>
    <mergeCell ref="M45:O45"/>
    <mergeCell ref="P45:Q45"/>
    <mergeCell ref="S45:U45"/>
    <mergeCell ref="S58:U58"/>
    <mergeCell ref="E59:G59"/>
    <mergeCell ref="N59:O59"/>
    <mergeCell ref="S59:U59"/>
    <mergeCell ref="H61:Q61"/>
    <mergeCell ref="S61:U61"/>
    <mergeCell ref="O52:U52"/>
    <mergeCell ref="A53:U53"/>
    <mergeCell ref="E57:G57"/>
    <mergeCell ref="I57:M57"/>
    <mergeCell ref="N57:O57"/>
    <mergeCell ref="S57:U57"/>
    <mergeCell ref="A65:L65"/>
    <mergeCell ref="N65:U65"/>
    <mergeCell ref="A66:B66"/>
    <mergeCell ref="C66:D66"/>
    <mergeCell ref="E66:F66"/>
    <mergeCell ref="G66:H66"/>
    <mergeCell ref="I66:J66"/>
    <mergeCell ref="K66:L66"/>
    <mergeCell ref="P66:Q66"/>
    <mergeCell ref="R66:S66"/>
    <mergeCell ref="T66:U66"/>
    <mergeCell ref="A67:B67"/>
    <mergeCell ref="C67:D67"/>
    <mergeCell ref="E67:F67"/>
    <mergeCell ref="G67:H67"/>
    <mergeCell ref="I67:J67"/>
    <mergeCell ref="K67:L67"/>
    <mergeCell ref="P67:Q67"/>
    <mergeCell ref="R67:S67"/>
    <mergeCell ref="T67:U67"/>
    <mergeCell ref="R80:U80"/>
    <mergeCell ref="P68:Q68"/>
    <mergeCell ref="R68:S68"/>
    <mergeCell ref="T68:U68"/>
    <mergeCell ref="A69:B69"/>
    <mergeCell ref="C69:D69"/>
    <mergeCell ref="E69:F69"/>
    <mergeCell ref="G69:H69"/>
    <mergeCell ref="I69:J69"/>
    <mergeCell ref="K69:L69"/>
    <mergeCell ref="P69:Q69"/>
    <mergeCell ref="A68:B68"/>
    <mergeCell ref="C68:D68"/>
    <mergeCell ref="E68:F68"/>
    <mergeCell ref="G68:H68"/>
    <mergeCell ref="I68:J68"/>
    <mergeCell ref="K68:L68"/>
    <mergeCell ref="D86:F86"/>
    <mergeCell ref="G86:H87"/>
    <mergeCell ref="K86:L86"/>
    <mergeCell ref="M86:N86"/>
    <mergeCell ref="O86:P86"/>
    <mergeCell ref="Q86:R86"/>
    <mergeCell ref="D85:F85"/>
    <mergeCell ref="G85:H85"/>
    <mergeCell ref="K85:L85"/>
    <mergeCell ref="M85:N85"/>
    <mergeCell ref="O85:P85"/>
    <mergeCell ref="Q85:R85"/>
    <mergeCell ref="D84:F84"/>
    <mergeCell ref="G84:H84"/>
    <mergeCell ref="K84:L84"/>
    <mergeCell ref="M84:N84"/>
    <mergeCell ref="O84:P84"/>
    <mergeCell ref="Q84:R84"/>
    <mergeCell ref="G82:R82"/>
    <mergeCell ref="J5:U8"/>
    <mergeCell ref="P9:R11"/>
    <mergeCell ref="S9:U11"/>
    <mergeCell ref="P12:R14"/>
    <mergeCell ref="S12:U14"/>
    <mergeCell ref="G83:H83"/>
    <mergeCell ref="K83:L83"/>
    <mergeCell ref="M83:N83"/>
    <mergeCell ref="O83:P83"/>
    <mergeCell ref="Q83:R83"/>
    <mergeCell ref="R69:S69"/>
    <mergeCell ref="T69:U69"/>
    <mergeCell ref="A73:U73"/>
    <mergeCell ref="B75:G75"/>
    <mergeCell ref="B76:G76"/>
    <mergeCell ref="C80:G80"/>
    <mergeCell ref="J80:M80"/>
  </mergeCells>
  <dataValidations count="5">
    <dataValidation allowBlank="1" showInputMessage="1" showErrorMessage="1" promptTitle="FORM IS AUTO-NUMBERED" prompt="The form number consists of the date (day, month, year) and time you entered above._x000a__x000a_Do not attempt to enter a value in this field._x000a_" sqref="P9 P12" xr:uid="{16CF9410-FBC7-4FD1-BFF2-7576F245CC0A}"/>
    <dataValidation type="list" allowBlank="1" showInputMessage="1" showErrorMessage="1" sqref="P18" xr:uid="{1FB77B87-9729-4274-955F-BF50C38B1C25}">
      <formula1>$W$18:$W$20</formula1>
    </dataValidation>
    <dataValidation type="list" allowBlank="1" showInputMessage="1" showErrorMessage="1" sqref="H18" xr:uid="{F122ED43-392B-4E11-8D7B-1591D987EC21}">
      <formula1>$S$18:$S$20</formula1>
    </dataValidation>
    <dataValidation type="date" errorStyle="warning" allowBlank="1" showInputMessage="1" showErrorMessage="1" errorTitle="INVALID DATE VALUE" error="Date must be entered in this format:  dd-MON-yy.  EXAMPLE:  27-Jun-03_x000a__x000a_There are dashes between each section, but no spaces._x000a__x000a_Click on the &quot;Cancel&quot; button below to go back to the form and re-enter the date." sqref="E2:H2 J2" xr:uid="{145F6949-5AAA-45D4-87E9-AF0129527EF5}">
      <formula1>10000</formula1>
      <formula2>50000</formula2>
    </dataValidation>
    <dataValidation type="time" errorStyle="warning" allowBlank="1" showInputMessage="1" showErrorMessage="1" errorTitle="INVALID TIME VALUE" error="Time must be in this format: hh:mm XM.  Do not use military time. There must be a space between the last digit and the AM or PM.  _x000a__x000a_EXAMPLE: 10:43 PM_x000a__x000a_Choose the &quot;Cancel&quot; button below to go back to the form and re-enter Time." sqref="M2:O2" xr:uid="{10AF0EE2-9AC7-4FFF-9F73-3EBCC4C1E681}">
      <formula1>0</formula1>
      <formula2>0.999305555555556</formula2>
    </dataValidation>
  </dataValidations>
  <hyperlinks>
    <hyperlink ref="I21:O21" r:id="rId1" display="Employee Lookup Dashboard" xr:uid="{EAB2AFA1-D161-4492-AE5D-2D5065782C7A}"/>
  </hyperlinks>
  <printOptions horizontalCentered="1" verticalCentered="1"/>
  <pageMargins left="0" right="0" top="0.25" bottom="0" header="0" footer="0"/>
  <pageSetup scale="5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6</xdr:col>
                    <xdr:colOff>60960</xdr:colOff>
                    <xdr:row>55</xdr:row>
                    <xdr:rowOff>0</xdr:rowOff>
                  </from>
                  <to>
                    <xdr:col>6</xdr:col>
                    <xdr:colOff>365760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6</xdr:col>
                    <xdr:colOff>464820</xdr:colOff>
                    <xdr:row>55</xdr:row>
                    <xdr:rowOff>0</xdr:rowOff>
                  </from>
                  <to>
                    <xdr:col>6</xdr:col>
                    <xdr:colOff>769620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20</xdr:col>
                    <xdr:colOff>60960</xdr:colOff>
                    <xdr:row>55</xdr:row>
                    <xdr:rowOff>0</xdr:rowOff>
                  </from>
                  <to>
                    <xdr:col>20</xdr:col>
                    <xdr:colOff>365760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20</xdr:col>
                    <xdr:colOff>464820</xdr:colOff>
                    <xdr:row>55</xdr:row>
                    <xdr:rowOff>0</xdr:rowOff>
                  </from>
                  <to>
                    <xdr:col>22</xdr:col>
                    <xdr:colOff>22860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20</xdr:col>
                    <xdr:colOff>60960</xdr:colOff>
                    <xdr:row>55</xdr:row>
                    <xdr:rowOff>0</xdr:rowOff>
                  </from>
                  <to>
                    <xdr:col>20</xdr:col>
                    <xdr:colOff>365760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20</xdr:col>
                    <xdr:colOff>464820</xdr:colOff>
                    <xdr:row>55</xdr:row>
                    <xdr:rowOff>0</xdr:rowOff>
                  </from>
                  <to>
                    <xdr:col>22</xdr:col>
                    <xdr:colOff>22860</xdr:colOff>
                    <xdr:row>56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7D85D-9689-40F6-A02C-626A15E8FC5D}">
  <sheetPr>
    <pageSetUpPr fitToPage="1"/>
  </sheetPr>
  <dimension ref="A1:AZ88"/>
  <sheetViews>
    <sheetView showGridLines="0" zoomScaleNormal="100" workbookViewId="0">
      <selection activeCell="Z68" sqref="Z68"/>
    </sheetView>
  </sheetViews>
  <sheetFormatPr defaultColWidth="9.33203125" defaultRowHeight="15.6" x14ac:dyDescent="0.3"/>
  <cols>
    <col min="1" max="1" width="7.33203125" style="164" customWidth="1"/>
    <col min="2" max="2" width="9.109375" style="164" customWidth="1"/>
    <col min="3" max="3" width="3" style="164" customWidth="1"/>
    <col min="4" max="4" width="7.109375" style="164" customWidth="1"/>
    <col min="5" max="5" width="5.6640625" style="164" customWidth="1"/>
    <col min="6" max="6" width="7.44140625" style="165" customWidth="1"/>
    <col min="7" max="7" width="13.77734375" style="165" customWidth="1"/>
    <col min="8" max="8" width="8.6640625" style="165" customWidth="1"/>
    <col min="9" max="9" width="10.109375" style="165" customWidth="1"/>
    <col min="10" max="10" width="3.6640625" style="164" customWidth="1"/>
    <col min="11" max="11" width="8" style="164" customWidth="1"/>
    <col min="12" max="12" width="5.33203125" style="164" customWidth="1"/>
    <col min="13" max="13" width="6.6640625" style="164" customWidth="1"/>
    <col min="14" max="14" width="10" style="164" customWidth="1"/>
    <col min="15" max="15" width="13.6640625" style="164" customWidth="1"/>
    <col min="16" max="16" width="5.6640625" style="164" customWidth="1"/>
    <col min="17" max="17" width="9.33203125" style="164" customWidth="1"/>
    <col min="18" max="18" width="9.33203125" style="165" customWidth="1"/>
    <col min="19" max="19" width="6.77734375" style="164" customWidth="1"/>
    <col min="20" max="20" width="5" style="164" customWidth="1"/>
    <col min="21" max="21" width="12.77734375" style="164" customWidth="1"/>
    <col min="22" max="22" width="0.33203125" style="164" customWidth="1"/>
    <col min="23" max="16384" width="9.33203125" style="164"/>
  </cols>
  <sheetData>
    <row r="1" spans="1:52" ht="15.75" customHeight="1" x14ac:dyDescent="0.3">
      <c r="A1" s="463" t="s">
        <v>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5" t="s">
        <v>14</v>
      </c>
      <c r="Q1" s="464"/>
      <c r="R1" s="464"/>
      <c r="S1" s="464"/>
      <c r="T1" s="464"/>
      <c r="U1" s="464"/>
      <c r="V1" s="466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</row>
    <row r="2" spans="1:52" x14ac:dyDescent="0.3">
      <c r="A2" s="282" t="s">
        <v>4</v>
      </c>
      <c r="B2" s="277"/>
      <c r="C2" s="281"/>
      <c r="D2" s="281"/>
      <c r="E2" s="471"/>
      <c r="F2" s="471"/>
      <c r="G2" s="471"/>
      <c r="H2" s="280"/>
      <c r="I2" s="213" t="s">
        <v>5</v>
      </c>
      <c r="J2" s="280"/>
      <c r="K2" s="165"/>
      <c r="L2" s="165"/>
      <c r="M2" s="472"/>
      <c r="N2" s="472"/>
      <c r="O2" s="472"/>
      <c r="P2" s="467"/>
      <c r="Q2" s="467"/>
      <c r="R2" s="467"/>
      <c r="S2" s="467"/>
      <c r="T2" s="467"/>
      <c r="U2" s="467"/>
      <c r="V2" s="468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</row>
    <row r="3" spans="1:52" x14ac:dyDescent="0.3">
      <c r="A3" s="279" t="s">
        <v>6</v>
      </c>
      <c r="B3" s="165"/>
      <c r="C3" s="278"/>
      <c r="D3" s="278"/>
      <c r="E3" s="278" t="s">
        <v>7</v>
      </c>
      <c r="H3" s="278"/>
      <c r="I3" s="277" t="s">
        <v>8</v>
      </c>
      <c r="J3" s="165"/>
      <c r="K3" s="278"/>
      <c r="L3" s="278"/>
      <c r="M3" s="277" t="s">
        <v>9</v>
      </c>
      <c r="N3" s="165"/>
      <c r="O3" s="277"/>
      <c r="P3" s="467"/>
      <c r="Q3" s="467"/>
      <c r="R3" s="467"/>
      <c r="S3" s="467"/>
      <c r="T3" s="467"/>
      <c r="U3" s="467"/>
      <c r="V3" s="468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</row>
    <row r="4" spans="1:52" ht="27.75" customHeight="1" x14ac:dyDescent="0.3">
      <c r="A4" s="276"/>
      <c r="B4" s="275" t="s">
        <v>10</v>
      </c>
      <c r="C4" s="275"/>
      <c r="D4" s="275"/>
      <c r="E4" s="473">
        <v>42913</v>
      </c>
      <c r="F4" s="473"/>
      <c r="G4" s="473"/>
      <c r="H4" s="474" t="s">
        <v>11</v>
      </c>
      <c r="I4" s="474"/>
      <c r="J4" s="474"/>
      <c r="K4" s="474"/>
      <c r="L4" s="474"/>
      <c r="M4" s="475">
        <v>0.6069444444444444</v>
      </c>
      <c r="N4" s="475"/>
      <c r="O4" s="475"/>
      <c r="P4" s="469"/>
      <c r="Q4" s="469"/>
      <c r="R4" s="469"/>
      <c r="S4" s="469"/>
      <c r="T4" s="469"/>
      <c r="U4" s="469"/>
      <c r="V4" s="4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</row>
    <row r="5" spans="1:52" s="243" customFormat="1" ht="27.75" customHeight="1" x14ac:dyDescent="0.25">
      <c r="J5" s="476" t="s">
        <v>143</v>
      </c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</row>
    <row r="6" spans="1:52" ht="12" customHeight="1" x14ac:dyDescent="0.3">
      <c r="A6" s="265"/>
      <c r="B6" s="273"/>
      <c r="C6" s="273"/>
      <c r="D6" s="273"/>
      <c r="E6" s="272"/>
      <c r="F6" s="272"/>
      <c r="G6" s="272"/>
      <c r="H6" s="271"/>
      <c r="I6" s="271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265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</row>
    <row r="7" spans="1:52" ht="12" customHeight="1" x14ac:dyDescent="0.3">
      <c r="A7" s="274" t="s">
        <v>129</v>
      </c>
      <c r="B7" s="273"/>
      <c r="C7" s="273"/>
      <c r="D7" s="273"/>
      <c r="E7" s="272"/>
      <c r="F7" s="272"/>
      <c r="G7" s="272"/>
      <c r="H7" s="271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265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</row>
    <row r="8" spans="1:52" ht="8.25" customHeight="1" thickBot="1" x14ac:dyDescent="0.35">
      <c r="I8" s="269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</row>
    <row r="9" spans="1:52" ht="8.25" customHeight="1" x14ac:dyDescent="0.3">
      <c r="I9" s="269"/>
      <c r="P9" s="441" t="s">
        <v>12</v>
      </c>
      <c r="Q9" s="442"/>
      <c r="R9" s="443"/>
      <c r="S9" s="478" t="str">
        <f>CONCATENATE(Q19,TEXT(E2,"ddmmyy"),".",TEXT(M2,"hhmm;@"))</f>
        <v>RA000100.0000</v>
      </c>
      <c r="T9" s="479"/>
      <c r="U9" s="479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</row>
    <row r="10" spans="1:52" ht="8.25" customHeight="1" x14ac:dyDescent="0.3">
      <c r="I10" s="269"/>
      <c r="P10" s="444"/>
      <c r="Q10" s="445"/>
      <c r="R10" s="446"/>
      <c r="S10" s="478"/>
      <c r="T10" s="479"/>
      <c r="U10" s="479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</row>
    <row r="11" spans="1:52" ht="8.25" customHeight="1" thickBot="1" x14ac:dyDescent="0.35">
      <c r="P11" s="447"/>
      <c r="Q11" s="448"/>
      <c r="R11" s="449"/>
      <c r="S11" s="480"/>
      <c r="T11" s="481"/>
      <c r="U11" s="481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</row>
    <row r="12" spans="1:52" ht="8.25" customHeight="1" x14ac:dyDescent="0.3">
      <c r="P12" s="441" t="s">
        <v>79</v>
      </c>
      <c r="Q12" s="442"/>
      <c r="R12" s="443"/>
      <c r="S12" s="450"/>
      <c r="T12" s="451"/>
      <c r="U12" s="451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</row>
    <row r="13" spans="1:52" ht="8.25" customHeight="1" x14ac:dyDescent="0.3">
      <c r="P13" s="444"/>
      <c r="Q13" s="445"/>
      <c r="R13" s="446"/>
      <c r="S13" s="452"/>
      <c r="T13" s="453"/>
      <c r="U13" s="453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</row>
    <row r="14" spans="1:52" ht="8.25" customHeight="1" thickBot="1" x14ac:dyDescent="0.35">
      <c r="P14" s="447"/>
      <c r="Q14" s="448"/>
      <c r="R14" s="449"/>
      <c r="S14" s="454"/>
      <c r="T14" s="455"/>
      <c r="U14" s="45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</row>
    <row r="15" spans="1:52" ht="3" customHeight="1" thickBot="1" x14ac:dyDescent="0.35"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</row>
    <row r="16" spans="1:52" ht="51" customHeight="1" thickBot="1" x14ac:dyDescent="0.35">
      <c r="A16" s="312" t="s">
        <v>146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4"/>
      <c r="R16" s="164"/>
      <c r="S16" s="268"/>
      <c r="V16" s="262"/>
      <c r="W16" s="262"/>
      <c r="Y16" s="262"/>
      <c r="Z16" s="262"/>
      <c r="AA16" s="262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</row>
    <row r="17" spans="1:52" ht="18" customHeight="1" thickBot="1" x14ac:dyDescent="0.45">
      <c r="A17" s="267"/>
      <c r="B17" s="266"/>
      <c r="C17" s="266"/>
      <c r="D17" s="266"/>
      <c r="E17" s="266"/>
      <c r="F17" s="266"/>
      <c r="G17" s="456" t="s">
        <v>86</v>
      </c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265"/>
      <c r="S17" s="264"/>
      <c r="T17" s="263"/>
      <c r="U17" s="263"/>
      <c r="V17" s="262"/>
      <c r="W17" s="262"/>
      <c r="Y17" s="262"/>
      <c r="Z17" s="262"/>
      <c r="AA17" s="262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</row>
    <row r="18" spans="1:52" s="260" customFormat="1" ht="18.75" customHeight="1" thickBot="1" x14ac:dyDescent="0.35">
      <c r="A18" s="213" t="s">
        <v>39</v>
      </c>
      <c r="H18" s="457" t="s">
        <v>37</v>
      </c>
      <c r="I18" s="458"/>
      <c r="J18" s="458"/>
      <c r="K18" s="458"/>
      <c r="L18" s="458"/>
      <c r="M18" s="458"/>
      <c r="N18" s="458"/>
      <c r="O18" s="459"/>
      <c r="P18" s="261" t="s">
        <v>41</v>
      </c>
      <c r="Q18" s="261"/>
      <c r="R18" s="261"/>
      <c r="S18" s="460" t="s">
        <v>43</v>
      </c>
      <c r="T18" s="460"/>
      <c r="U18" s="460"/>
      <c r="V18" s="261"/>
      <c r="W18" s="257" t="s">
        <v>41</v>
      </c>
    </row>
    <row r="19" spans="1:52" ht="22.5" customHeight="1" x14ac:dyDescent="0.3">
      <c r="A19" s="176" t="s">
        <v>87</v>
      </c>
      <c r="B19" s="176"/>
      <c r="C19" s="176"/>
      <c r="D19" s="176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259" t="s">
        <v>75</v>
      </c>
      <c r="Q19" s="246" t="str">
        <f>VLOOKUP(H18,S18:W20,5,FALSE)</f>
        <v>RA</v>
      </c>
      <c r="R19" s="258"/>
      <c r="S19" s="460" t="s">
        <v>37</v>
      </c>
      <c r="T19" s="460"/>
      <c r="U19" s="460"/>
      <c r="V19" s="254"/>
      <c r="W19" s="257" t="s">
        <v>42</v>
      </c>
    </row>
    <row r="20" spans="1:52" ht="20.25" customHeight="1" x14ac:dyDescent="0.3">
      <c r="A20" s="176" t="s">
        <v>88</v>
      </c>
      <c r="B20" s="34"/>
      <c r="C20" s="34"/>
      <c r="D20" s="34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254"/>
      <c r="Q20" s="246"/>
      <c r="R20" s="246"/>
      <c r="S20" s="462" t="s">
        <v>35</v>
      </c>
      <c r="T20" s="462"/>
      <c r="U20" s="462"/>
      <c r="V20" s="254"/>
      <c r="W20" s="253" t="s">
        <v>38</v>
      </c>
      <c r="X20" s="165"/>
      <c r="Y20" s="165"/>
      <c r="Z20" s="165"/>
      <c r="AA20" s="165"/>
      <c r="AB20" s="165"/>
      <c r="AC20" s="165"/>
      <c r="AD20" s="165"/>
    </row>
    <row r="21" spans="1:52" ht="20.25" customHeight="1" x14ac:dyDescent="0.3">
      <c r="A21" s="176" t="s">
        <v>89</v>
      </c>
      <c r="B21" s="34"/>
      <c r="C21" s="34"/>
      <c r="D21" s="34"/>
      <c r="E21" s="250"/>
      <c r="F21" s="256"/>
      <c r="G21" s="250"/>
      <c r="H21" s="250"/>
      <c r="I21" s="331" t="s">
        <v>61</v>
      </c>
      <c r="J21" s="331"/>
      <c r="K21" s="331"/>
      <c r="L21" s="331"/>
      <c r="M21" s="331"/>
      <c r="N21" s="331"/>
      <c r="O21" s="331"/>
      <c r="P21" s="254"/>
      <c r="Q21" s="246"/>
      <c r="R21" s="246"/>
      <c r="S21" s="255"/>
      <c r="T21" s="255"/>
      <c r="U21" s="255"/>
      <c r="V21" s="254"/>
      <c r="W21" s="253"/>
      <c r="X21" s="165"/>
      <c r="Y21" s="165"/>
      <c r="Z21" s="165"/>
      <c r="AA21" s="165"/>
      <c r="AB21" s="165"/>
      <c r="AC21" s="165"/>
      <c r="AD21" s="165"/>
    </row>
    <row r="22" spans="1:52" ht="18.75" customHeight="1" x14ac:dyDescent="0.3">
      <c r="A22" s="176" t="s">
        <v>36</v>
      </c>
      <c r="B22" s="34"/>
      <c r="C22" s="34"/>
      <c r="D22" s="34"/>
      <c r="E22" s="432"/>
      <c r="F22" s="432"/>
      <c r="G22" s="432"/>
      <c r="H22" s="432"/>
      <c r="I22" s="432"/>
      <c r="J22" s="432"/>
      <c r="K22" s="432"/>
      <c r="L22" s="432"/>
      <c r="M22" s="432"/>
      <c r="N22" s="251" t="s">
        <v>131</v>
      </c>
      <c r="O22" s="251"/>
      <c r="P22" s="432"/>
      <c r="Q22" s="432"/>
      <c r="R22" s="432"/>
      <c r="S22" s="432"/>
      <c r="T22" s="432"/>
      <c r="U22" s="432"/>
      <c r="V22" s="432"/>
      <c r="W22" s="432"/>
      <c r="X22" s="165"/>
      <c r="Y22" s="165"/>
      <c r="Z22" s="165"/>
      <c r="AA22" s="165"/>
      <c r="AB22" s="165"/>
      <c r="AC22" s="165"/>
      <c r="AD22" s="165"/>
    </row>
    <row r="23" spans="1:52" ht="18" customHeight="1" x14ac:dyDescent="0.3">
      <c r="A23" s="176" t="s">
        <v>130</v>
      </c>
      <c r="B23" s="176"/>
      <c r="C23" s="176"/>
      <c r="D23" s="176"/>
      <c r="E23" s="461"/>
      <c r="F23" s="461"/>
      <c r="G23" s="461"/>
      <c r="H23" s="461"/>
      <c r="I23" s="461"/>
      <c r="J23" s="461"/>
      <c r="K23" s="461"/>
      <c r="L23" s="461"/>
      <c r="M23" s="461"/>
      <c r="N23" s="251" t="s">
        <v>132</v>
      </c>
      <c r="O23" s="251"/>
      <c r="P23" s="252"/>
      <c r="Q23" s="461"/>
      <c r="R23" s="461"/>
      <c r="S23" s="461"/>
      <c r="T23" s="461"/>
      <c r="U23" s="461"/>
      <c r="V23" s="461"/>
      <c r="W23" s="461"/>
    </row>
    <row r="24" spans="1:52" ht="18" customHeight="1" x14ac:dyDescent="0.3">
      <c r="A24" s="176" t="s">
        <v>134</v>
      </c>
      <c r="B24" s="176"/>
      <c r="C24" s="176"/>
      <c r="D24" s="176"/>
      <c r="E24" s="461"/>
      <c r="F24" s="461"/>
      <c r="G24" s="461"/>
      <c r="H24" s="461"/>
      <c r="I24" s="461"/>
      <c r="J24" s="461"/>
      <c r="K24" s="461"/>
      <c r="L24" s="461"/>
      <c r="M24" s="461"/>
      <c r="N24" s="251" t="s">
        <v>133</v>
      </c>
      <c r="O24" s="251"/>
      <c r="P24" s="251"/>
      <c r="Q24" s="461"/>
      <c r="R24" s="461"/>
      <c r="S24" s="461"/>
      <c r="T24" s="461"/>
      <c r="U24" s="461"/>
      <c r="V24" s="461"/>
      <c r="W24" s="461"/>
    </row>
    <row r="25" spans="1:52" s="165" customFormat="1" ht="9.75" customHeight="1" x14ac:dyDescent="0.3">
      <c r="A25" s="176"/>
      <c r="B25" s="176"/>
      <c r="C25" s="176"/>
      <c r="D25" s="176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49"/>
      <c r="Q25" s="248"/>
      <c r="R25" s="248"/>
      <c r="T25" s="247"/>
      <c r="U25" s="247"/>
      <c r="V25" s="246"/>
      <c r="W25" s="246"/>
      <c r="X25" s="244"/>
    </row>
    <row r="26" spans="1:52" s="165" customFormat="1" ht="14.25" customHeight="1" x14ac:dyDescent="0.3">
      <c r="A26" s="440" t="s">
        <v>60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245"/>
      <c r="W26" s="245"/>
      <c r="X26" s="244"/>
    </row>
    <row r="27" spans="1:52" s="165" customFormat="1" ht="11.25" customHeight="1" x14ac:dyDescent="0.3">
      <c r="B27" s="176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2"/>
      <c r="Z27" s="241"/>
      <c r="AA27" s="241"/>
      <c r="AB27" s="241"/>
      <c r="AC27" s="241"/>
      <c r="AD27" s="241"/>
    </row>
    <row r="28" spans="1:52" s="217" customFormat="1" ht="17.399999999999999" x14ac:dyDescent="0.3">
      <c r="A28" s="240" t="s">
        <v>51</v>
      </c>
      <c r="B28" s="240"/>
      <c r="C28" s="240"/>
      <c r="D28" s="239"/>
      <c r="E28" s="239"/>
      <c r="F28" s="236"/>
      <c r="G28" s="238"/>
      <c r="H28" s="237"/>
      <c r="I28" s="237"/>
      <c r="J28" s="237" t="s">
        <v>52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6"/>
      <c r="W28" s="236"/>
    </row>
    <row r="29" spans="1:52" s="234" customFormat="1" ht="11.25" customHeight="1" x14ac:dyDescent="0.3">
      <c r="A29" s="235"/>
      <c r="B29" s="235"/>
      <c r="C29" s="235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52" ht="15" customHeight="1" x14ac:dyDescent="0.3">
      <c r="A30" s="217" t="s">
        <v>0</v>
      </c>
      <c r="B30" s="206"/>
      <c r="C30" s="206"/>
      <c r="D30" s="206"/>
      <c r="E30" s="432"/>
      <c r="F30" s="432"/>
      <c r="G30" s="432"/>
      <c r="H30" s="432"/>
      <c r="I30" s="432"/>
      <c r="J30" s="432"/>
      <c r="K30" s="432"/>
      <c r="L30" s="432"/>
      <c r="M30" s="233" t="s">
        <v>78</v>
      </c>
      <c r="N30" s="225"/>
      <c r="O30" s="225"/>
      <c r="P30" s="432"/>
      <c r="Q30" s="432"/>
      <c r="R30" s="432"/>
      <c r="S30" s="432"/>
      <c r="T30" s="432"/>
      <c r="U30" s="432"/>
      <c r="V30" s="432"/>
      <c r="W30" s="432"/>
    </row>
    <row r="31" spans="1:52" ht="9.75" customHeight="1" x14ac:dyDescent="0.3"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</row>
    <row r="32" spans="1:52" x14ac:dyDescent="0.3">
      <c r="A32" s="217" t="s">
        <v>47</v>
      </c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</row>
    <row r="33" spans="1:23" ht="13.5" customHeight="1" x14ac:dyDescent="0.3"/>
    <row r="34" spans="1:23" x14ac:dyDescent="0.3">
      <c r="A34" s="217" t="s">
        <v>48</v>
      </c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</row>
    <row r="36" spans="1:23" x14ac:dyDescent="0.3">
      <c r="A36" s="217" t="s">
        <v>49</v>
      </c>
      <c r="O36" s="165"/>
      <c r="P36" s="432"/>
      <c r="Q36" s="432"/>
      <c r="R36" s="432"/>
      <c r="S36" s="432"/>
      <c r="T36" s="432"/>
      <c r="U36" s="432"/>
      <c r="V36" s="432"/>
      <c r="W36" s="432"/>
    </row>
    <row r="37" spans="1:23" ht="25.5" customHeight="1" x14ac:dyDescent="0.3">
      <c r="A37" s="432"/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</row>
    <row r="38" spans="1:23" ht="11.25" customHeight="1" x14ac:dyDescent="0.3">
      <c r="O38" s="165"/>
      <c r="P38" s="165"/>
      <c r="Q38" s="165"/>
      <c r="S38" s="165"/>
      <c r="T38" s="165"/>
      <c r="U38" s="165"/>
    </row>
    <row r="39" spans="1:23" ht="15.75" customHeight="1" x14ac:dyDescent="0.35">
      <c r="A39" s="231" t="s">
        <v>15</v>
      </c>
      <c r="B39" s="288" t="s">
        <v>148</v>
      </c>
      <c r="C39" s="288"/>
      <c r="D39" s="288"/>
      <c r="E39" s="288"/>
      <c r="F39" s="288"/>
      <c r="G39" s="228"/>
      <c r="H39" s="228" t="s">
        <v>16</v>
      </c>
      <c r="I39" s="228"/>
      <c r="J39" s="437"/>
      <c r="K39" s="437"/>
      <c r="L39" s="228"/>
      <c r="M39" s="427" t="s">
        <v>17</v>
      </c>
      <c r="N39" s="427"/>
      <c r="O39" s="427"/>
      <c r="P39" s="428"/>
      <c r="Q39" s="428"/>
      <c r="R39" s="228"/>
      <c r="S39" s="287">
        <f>J39*P39*75%</f>
        <v>0</v>
      </c>
      <c r="T39" s="287"/>
      <c r="U39" s="287"/>
    </row>
    <row r="40" spans="1:23" ht="15.75" customHeight="1" x14ac:dyDescent="0.35">
      <c r="A40" s="231"/>
      <c r="B40" s="163" t="s">
        <v>150</v>
      </c>
      <c r="C40" s="163"/>
      <c r="D40" s="163"/>
      <c r="E40" s="163"/>
      <c r="F40" s="163"/>
      <c r="G40" s="229"/>
      <c r="H40" s="229"/>
      <c r="I40" s="229"/>
      <c r="J40" s="437"/>
      <c r="K40" s="437"/>
      <c r="L40" s="229"/>
      <c r="M40" s="229"/>
      <c r="N40" s="229"/>
      <c r="O40" s="229"/>
      <c r="P40" s="428"/>
      <c r="Q40" s="428"/>
      <c r="R40" s="229"/>
      <c r="S40" s="287">
        <f>J40*P40</f>
        <v>0</v>
      </c>
      <c r="T40" s="287"/>
      <c r="U40" s="287"/>
    </row>
    <row r="41" spans="1:23" ht="15.75" customHeight="1" x14ac:dyDescent="0.35">
      <c r="A41" s="231"/>
      <c r="B41" s="163" t="s">
        <v>147</v>
      </c>
      <c r="C41" s="163"/>
      <c r="D41" s="163"/>
      <c r="E41" s="163"/>
      <c r="F41" s="163"/>
      <c r="G41" s="229"/>
      <c r="H41" s="229"/>
      <c r="I41" s="229"/>
      <c r="J41" s="437"/>
      <c r="K41" s="437"/>
      <c r="L41" s="229"/>
      <c r="M41" s="229"/>
      <c r="N41" s="229"/>
      <c r="O41" s="229"/>
      <c r="P41" s="428"/>
      <c r="Q41" s="428"/>
      <c r="R41" s="229"/>
      <c r="S41" s="287">
        <f>J41*P41*75%</f>
        <v>0</v>
      </c>
      <c r="T41" s="287"/>
      <c r="U41" s="287"/>
    </row>
    <row r="42" spans="1:23" ht="18" customHeight="1" x14ac:dyDescent="0.35">
      <c r="A42" s="231" t="s">
        <v>20</v>
      </c>
      <c r="B42" s="427" t="s">
        <v>18</v>
      </c>
      <c r="C42" s="427"/>
      <c r="D42" s="427"/>
      <c r="E42" s="427"/>
      <c r="F42" s="427"/>
      <c r="G42" s="228"/>
      <c r="H42" s="228" t="s">
        <v>33</v>
      </c>
      <c r="I42" s="228"/>
      <c r="J42" s="437"/>
      <c r="K42" s="437"/>
      <c r="L42" s="228"/>
      <c r="M42" s="427" t="s">
        <v>24</v>
      </c>
      <c r="N42" s="427"/>
      <c r="O42" s="427"/>
      <c r="P42" s="428"/>
      <c r="Q42" s="428"/>
      <c r="R42" s="228"/>
      <c r="S42" s="421">
        <f>J42*P42</f>
        <v>0</v>
      </c>
      <c r="T42" s="421"/>
      <c r="U42" s="421"/>
    </row>
    <row r="43" spans="1:23" ht="15.75" customHeight="1" x14ac:dyDescent="0.3">
      <c r="A43" s="230" t="s">
        <v>19</v>
      </c>
      <c r="B43" s="425" t="s">
        <v>45</v>
      </c>
      <c r="C43" s="425"/>
      <c r="D43" s="425"/>
      <c r="E43" s="425"/>
      <c r="F43" s="425"/>
      <c r="G43" s="228"/>
      <c r="H43" s="232" t="s">
        <v>31</v>
      </c>
      <c r="I43" s="228"/>
      <c r="J43" s="437"/>
      <c r="K43" s="437"/>
      <c r="L43" s="228"/>
      <c r="M43" s="438" t="s">
        <v>30</v>
      </c>
      <c r="N43" s="438"/>
      <c r="O43" s="438"/>
      <c r="P43" s="428"/>
      <c r="Q43" s="428"/>
      <c r="R43" s="228"/>
      <c r="S43" s="439">
        <f>J43*P43</f>
        <v>0</v>
      </c>
      <c r="T43" s="439"/>
      <c r="U43" s="439"/>
    </row>
    <row r="44" spans="1:23" ht="18" customHeight="1" x14ac:dyDescent="0.35">
      <c r="A44" s="231" t="s">
        <v>21</v>
      </c>
      <c r="B44" s="427" t="s">
        <v>25</v>
      </c>
      <c r="C44" s="427"/>
      <c r="D44" s="427"/>
      <c r="E44" s="427"/>
      <c r="F44" s="427"/>
      <c r="G44" s="228"/>
      <c r="H44" s="228" t="s">
        <v>16</v>
      </c>
      <c r="I44" s="228"/>
      <c r="J44" s="437"/>
      <c r="K44" s="437"/>
      <c r="L44" s="228"/>
      <c r="M44" s="427" t="s">
        <v>29</v>
      </c>
      <c r="N44" s="427"/>
      <c r="O44" s="427"/>
      <c r="P44" s="428"/>
      <c r="Q44" s="428"/>
      <c r="R44" s="228"/>
      <c r="S44" s="421">
        <f>J44*P44</f>
        <v>0</v>
      </c>
      <c r="T44" s="421"/>
      <c r="U44" s="421"/>
    </row>
    <row r="45" spans="1:23" ht="18" customHeight="1" x14ac:dyDescent="0.35">
      <c r="A45" s="231" t="s">
        <v>22</v>
      </c>
      <c r="B45" s="427" t="s">
        <v>26</v>
      </c>
      <c r="C45" s="427"/>
      <c r="D45" s="427"/>
      <c r="E45" s="427"/>
      <c r="F45" s="427"/>
      <c r="G45" s="228"/>
      <c r="H45" s="228" t="s">
        <v>27</v>
      </c>
      <c r="I45" s="228"/>
      <c r="J45" s="437"/>
      <c r="K45" s="437"/>
      <c r="L45" s="228"/>
      <c r="M45" s="427" t="s">
        <v>28</v>
      </c>
      <c r="N45" s="427"/>
      <c r="O45" s="427"/>
      <c r="P45" s="428"/>
      <c r="Q45" s="428"/>
      <c r="R45" s="228"/>
      <c r="S45" s="421">
        <f>J45*P45</f>
        <v>0</v>
      </c>
      <c r="T45" s="421"/>
      <c r="U45" s="421"/>
    </row>
    <row r="46" spans="1:23" ht="20.25" customHeight="1" x14ac:dyDescent="0.3">
      <c r="A46" s="230" t="s">
        <v>23</v>
      </c>
      <c r="B46" s="425" t="s">
        <v>46</v>
      </c>
      <c r="C46" s="425"/>
      <c r="D46" s="425"/>
      <c r="E46" s="425"/>
      <c r="F46" s="425"/>
      <c r="G46" s="425"/>
      <c r="H46" s="426"/>
      <c r="I46" s="426"/>
      <c r="J46" s="426"/>
      <c r="K46" s="426"/>
      <c r="L46" s="228"/>
      <c r="M46" s="427" t="s">
        <v>34</v>
      </c>
      <c r="N46" s="427"/>
      <c r="O46" s="427"/>
      <c r="P46" s="428"/>
      <c r="Q46" s="428"/>
      <c r="R46" s="228"/>
      <c r="S46" s="421">
        <f>P46</f>
        <v>0</v>
      </c>
      <c r="T46" s="421"/>
      <c r="U46" s="421"/>
    </row>
    <row r="47" spans="1:23" ht="9" customHeight="1" x14ac:dyDescent="0.3">
      <c r="A47" s="206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</row>
    <row r="48" spans="1:23" ht="18" customHeight="1" thickBot="1" x14ac:dyDescent="0.35">
      <c r="A48" s="206"/>
      <c r="B48" s="205"/>
      <c r="C48" s="205"/>
      <c r="D48" s="205"/>
      <c r="E48" s="205"/>
      <c r="F48" s="205"/>
      <c r="G48" s="205"/>
      <c r="H48" s="429" t="s">
        <v>44</v>
      </c>
      <c r="I48" s="429"/>
      <c r="J48" s="429"/>
      <c r="K48" s="429"/>
      <c r="L48" s="429"/>
      <c r="M48" s="429"/>
      <c r="N48" s="429"/>
      <c r="O48" s="429"/>
      <c r="P48" s="429"/>
      <c r="Q48" s="429"/>
      <c r="R48" s="164"/>
      <c r="S48" s="430">
        <f>SUM(S39:S46)</f>
        <v>0</v>
      </c>
      <c r="T48" s="431"/>
      <c r="U48" s="431"/>
    </row>
    <row r="49" spans="1:23" ht="8.25" customHeight="1" thickTop="1" x14ac:dyDescent="0.3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</row>
    <row r="50" spans="1:23" ht="21" customHeight="1" x14ac:dyDescent="0.3">
      <c r="A50" s="227" t="s">
        <v>127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</row>
    <row r="51" spans="1:23" ht="21" customHeight="1" x14ac:dyDescent="0.3">
      <c r="A51" s="205" t="str">
        <f>'Advance Request'!50:50</f>
        <v>Does the Travel have a Pcard or Controlled Value Card?</v>
      </c>
      <c r="C51" s="206"/>
      <c r="D51" s="206"/>
      <c r="E51" s="206"/>
      <c r="F51" s="206"/>
      <c r="G51" s="206"/>
      <c r="H51" s="164"/>
      <c r="I51" s="164"/>
      <c r="Q51" s="217"/>
      <c r="R51" s="164"/>
    </row>
    <row r="52" spans="1:23" ht="21" customHeight="1" x14ac:dyDescent="0.3">
      <c r="A52" s="205" t="str">
        <f>'Advance Request'!51:51</f>
        <v>Is the travel to a remote geographical area?                                            If yes, please explain?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25"/>
      <c r="O52" s="432"/>
      <c r="P52" s="432"/>
      <c r="Q52" s="432"/>
      <c r="R52" s="432"/>
      <c r="S52" s="432"/>
      <c r="T52" s="432"/>
      <c r="U52" s="432"/>
    </row>
    <row r="53" spans="1:23" ht="21" customHeight="1" x14ac:dyDescent="0.3">
      <c r="A53" s="432">
        <f>'Advance Request'!A52:U52</f>
        <v>0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224"/>
    </row>
    <row r="54" spans="1:23" s="170" customFormat="1" ht="7.5" customHeight="1" x14ac:dyDescent="0.3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</row>
    <row r="55" spans="1:23" ht="21" customHeight="1" x14ac:dyDescent="0.3">
      <c r="A55" s="185" t="s">
        <v>53</v>
      </c>
      <c r="B55" s="184"/>
      <c r="C55" s="184"/>
      <c r="D55" s="184"/>
      <c r="E55" s="184"/>
      <c r="F55" s="184"/>
      <c r="G55" s="223" t="s">
        <v>135</v>
      </c>
      <c r="H55" s="222"/>
      <c r="I55" s="184"/>
      <c r="J55" s="184"/>
      <c r="K55" s="184"/>
      <c r="L55" s="184"/>
      <c r="M55" s="184"/>
      <c r="N55" s="184"/>
      <c r="O55" s="221"/>
      <c r="P55" s="221"/>
      <c r="Q55" s="221"/>
      <c r="R55" s="221"/>
      <c r="S55" s="221"/>
      <c r="T55" s="221"/>
      <c r="U55" s="221"/>
      <c r="V55" s="220"/>
      <c r="W55" s="170"/>
    </row>
    <row r="56" spans="1:23" s="170" customFormat="1" ht="15" customHeight="1" x14ac:dyDescent="0.3">
      <c r="A56" s="219" t="s">
        <v>136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218"/>
      <c r="O56" s="218"/>
      <c r="P56" s="218"/>
      <c r="Q56" s="180"/>
      <c r="R56" s="180"/>
      <c r="S56" s="180"/>
      <c r="T56" s="180"/>
      <c r="U56" s="180"/>
    </row>
    <row r="57" spans="1:23" ht="30.75" customHeight="1" x14ac:dyDescent="0.3">
      <c r="A57" s="217" t="s">
        <v>56</v>
      </c>
      <c r="E57" s="419"/>
      <c r="F57" s="419"/>
      <c r="G57" s="419"/>
      <c r="H57" s="164"/>
      <c r="I57" s="433" t="s">
        <v>57</v>
      </c>
      <c r="J57" s="433"/>
      <c r="K57" s="433"/>
      <c r="L57" s="433"/>
      <c r="M57" s="433"/>
      <c r="N57" s="419"/>
      <c r="O57" s="419"/>
      <c r="R57" s="217" t="s">
        <v>58</v>
      </c>
      <c r="S57" s="418"/>
      <c r="T57" s="418"/>
      <c r="U57" s="418"/>
    </row>
    <row r="58" spans="1:23" ht="21" customHeight="1" x14ac:dyDescent="0.3">
      <c r="A58" s="206"/>
      <c r="B58" s="206"/>
      <c r="C58" s="206"/>
      <c r="D58" s="206"/>
      <c r="E58" s="165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17" t="s">
        <v>71</v>
      </c>
      <c r="R58" s="164"/>
      <c r="S58" s="434"/>
      <c r="T58" s="434"/>
      <c r="U58" s="434"/>
    </row>
    <row r="59" spans="1:23" ht="21" customHeight="1" x14ac:dyDescent="0.3">
      <c r="A59" s="213" t="s">
        <v>54</v>
      </c>
      <c r="B59" s="176"/>
      <c r="C59" s="176"/>
      <c r="D59" s="205"/>
      <c r="E59" s="418"/>
      <c r="F59" s="418"/>
      <c r="G59" s="418"/>
      <c r="H59" s="206"/>
      <c r="I59" s="213" t="s">
        <v>55</v>
      </c>
      <c r="J59" s="176"/>
      <c r="K59" s="176"/>
      <c r="L59" s="205"/>
      <c r="M59" s="216"/>
      <c r="N59" s="428"/>
      <c r="O59" s="428"/>
      <c r="P59" s="216"/>
      <c r="Q59" s="216"/>
      <c r="R59" s="206"/>
      <c r="S59" s="421">
        <f>E59*N59</f>
        <v>0</v>
      </c>
      <c r="T59" s="421"/>
      <c r="U59" s="421"/>
    </row>
    <row r="60" spans="1:23" ht="15.75" customHeight="1" x14ac:dyDescent="0.3">
      <c r="A60" s="206"/>
      <c r="B60" s="206"/>
      <c r="C60" s="206"/>
      <c r="D60" s="206"/>
      <c r="E60" s="206"/>
      <c r="F60" s="206"/>
      <c r="G60" s="206"/>
      <c r="H60" s="206"/>
      <c r="I60" s="215"/>
      <c r="J60" s="206"/>
      <c r="K60" s="206"/>
      <c r="L60" s="206"/>
      <c r="M60" s="206"/>
      <c r="N60" s="206"/>
      <c r="O60" s="206"/>
      <c r="P60" s="206"/>
      <c r="Q60" s="206"/>
      <c r="R60" s="206"/>
      <c r="S60" s="214"/>
      <c r="T60" s="214"/>
      <c r="U60" s="214"/>
    </row>
    <row r="61" spans="1:23" ht="21" customHeight="1" thickBot="1" x14ac:dyDescent="0.35">
      <c r="A61" s="206"/>
      <c r="B61" s="205"/>
      <c r="C61" s="205"/>
      <c r="D61" s="205"/>
      <c r="E61" s="205"/>
      <c r="F61" s="205"/>
      <c r="G61" s="205"/>
      <c r="H61" s="429" t="s">
        <v>44</v>
      </c>
      <c r="I61" s="429"/>
      <c r="J61" s="429"/>
      <c r="K61" s="429"/>
      <c r="L61" s="429"/>
      <c r="M61" s="429"/>
      <c r="N61" s="429"/>
      <c r="O61" s="429"/>
      <c r="P61" s="429"/>
      <c r="Q61" s="429"/>
      <c r="R61" s="164"/>
      <c r="S61" s="435">
        <f>S59</f>
        <v>0</v>
      </c>
      <c r="T61" s="436"/>
      <c r="U61" s="436"/>
    </row>
    <row r="62" spans="1:23" ht="21" customHeight="1" thickTop="1" x14ac:dyDescent="0.3">
      <c r="A62" s="206"/>
      <c r="B62" s="205"/>
      <c r="C62" s="205"/>
      <c r="D62" s="205"/>
      <c r="E62" s="205"/>
      <c r="F62" s="205"/>
      <c r="G62" s="205"/>
      <c r="H62" s="429" t="s">
        <v>144</v>
      </c>
      <c r="I62" s="429"/>
      <c r="J62" s="429"/>
      <c r="K62" s="429"/>
      <c r="L62" s="429"/>
      <c r="M62" s="429"/>
      <c r="N62" s="429"/>
      <c r="O62" s="429"/>
      <c r="P62" s="429"/>
      <c r="Q62" s="429"/>
      <c r="R62" s="164"/>
      <c r="S62" s="418"/>
      <c r="T62" s="418"/>
      <c r="U62" s="418"/>
    </row>
    <row r="63" spans="1:23" ht="21" customHeight="1" x14ac:dyDescent="0.3">
      <c r="A63" s="206"/>
      <c r="B63" s="205"/>
      <c r="C63" s="205"/>
      <c r="D63" s="205"/>
      <c r="E63" s="205"/>
      <c r="F63" s="205"/>
      <c r="G63" s="205"/>
      <c r="H63" s="429" t="s">
        <v>145</v>
      </c>
      <c r="I63" s="429"/>
      <c r="J63" s="429"/>
      <c r="K63" s="429"/>
      <c r="L63" s="429"/>
      <c r="M63" s="429"/>
      <c r="N63" s="429"/>
      <c r="O63" s="429"/>
      <c r="P63" s="429"/>
      <c r="Q63" s="429"/>
      <c r="R63" s="164"/>
      <c r="S63" s="421">
        <f>S61-S62</f>
        <v>0</v>
      </c>
      <c r="T63" s="421"/>
      <c r="U63" s="421"/>
    </row>
    <row r="64" spans="1:23" ht="21" customHeight="1" x14ac:dyDescent="0.3">
      <c r="A64" s="213" t="s">
        <v>124</v>
      </c>
      <c r="B64" s="205"/>
      <c r="C64" s="205"/>
      <c r="D64" s="205"/>
      <c r="E64" s="205"/>
      <c r="F64" s="205"/>
      <c r="G64" s="205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164"/>
      <c r="S64" s="203"/>
      <c r="T64" s="202"/>
      <c r="U64" s="202"/>
    </row>
    <row r="65" spans="1:21" ht="21" customHeight="1" x14ac:dyDescent="0.3">
      <c r="A65" s="424" t="s">
        <v>83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4"/>
      <c r="L65" s="424"/>
      <c r="M65" s="212"/>
      <c r="N65" s="424" t="s">
        <v>82</v>
      </c>
      <c r="O65" s="424"/>
      <c r="P65" s="424"/>
      <c r="Q65" s="424"/>
      <c r="R65" s="424"/>
      <c r="S65" s="424"/>
      <c r="T65" s="424"/>
      <c r="U65" s="424"/>
    </row>
    <row r="66" spans="1:21" ht="21" customHeight="1" x14ac:dyDescent="0.3">
      <c r="A66" s="422" t="s">
        <v>62</v>
      </c>
      <c r="B66" s="423"/>
      <c r="C66" s="422" t="s">
        <v>63</v>
      </c>
      <c r="D66" s="423"/>
      <c r="E66" s="422" t="s">
        <v>13</v>
      </c>
      <c r="F66" s="423"/>
      <c r="G66" s="422" t="s">
        <v>64</v>
      </c>
      <c r="H66" s="423"/>
      <c r="I66" s="422" t="s">
        <v>65</v>
      </c>
      <c r="J66" s="423"/>
      <c r="K66" s="422" t="s">
        <v>66</v>
      </c>
      <c r="L66" s="423"/>
      <c r="M66" s="212"/>
      <c r="N66" s="211" t="s">
        <v>76</v>
      </c>
      <c r="O66" s="210" t="s">
        <v>123</v>
      </c>
      <c r="P66" s="422" t="s">
        <v>13</v>
      </c>
      <c r="Q66" s="423"/>
      <c r="R66" s="422" t="s">
        <v>80</v>
      </c>
      <c r="S66" s="423"/>
      <c r="T66" s="422" t="s">
        <v>66</v>
      </c>
      <c r="U66" s="423"/>
    </row>
    <row r="67" spans="1:21" ht="21" customHeight="1" x14ac:dyDescent="0.3">
      <c r="A67" s="407"/>
      <c r="B67" s="408"/>
      <c r="C67" s="407"/>
      <c r="D67" s="408"/>
      <c r="E67" s="407"/>
      <c r="F67" s="408"/>
      <c r="G67" s="407"/>
      <c r="H67" s="408"/>
      <c r="I67" s="407"/>
      <c r="J67" s="408"/>
      <c r="K67" s="407"/>
      <c r="L67" s="408"/>
      <c r="M67" s="209"/>
      <c r="N67" s="207"/>
      <c r="O67" s="207"/>
      <c r="P67" s="409"/>
      <c r="Q67" s="410"/>
      <c r="R67" s="409"/>
      <c r="S67" s="410"/>
      <c r="T67" s="409"/>
      <c r="U67" s="410"/>
    </row>
    <row r="68" spans="1:21" ht="21" customHeight="1" x14ac:dyDescent="0.3">
      <c r="A68" s="407"/>
      <c r="B68" s="408"/>
      <c r="C68" s="407"/>
      <c r="D68" s="408"/>
      <c r="E68" s="407"/>
      <c r="F68" s="408"/>
      <c r="G68" s="407"/>
      <c r="H68" s="408"/>
      <c r="I68" s="407"/>
      <c r="J68" s="408"/>
      <c r="K68" s="407"/>
      <c r="L68" s="408"/>
      <c r="M68" s="208"/>
      <c r="N68" s="207"/>
      <c r="O68" s="207"/>
      <c r="P68" s="409"/>
      <c r="Q68" s="410"/>
      <c r="R68" s="409"/>
      <c r="S68" s="410"/>
      <c r="T68" s="409"/>
      <c r="U68" s="410"/>
    </row>
    <row r="69" spans="1:21" ht="21" customHeight="1" x14ac:dyDescent="0.3">
      <c r="A69" s="407"/>
      <c r="B69" s="408"/>
      <c r="C69" s="407"/>
      <c r="D69" s="408"/>
      <c r="E69" s="407"/>
      <c r="F69" s="408"/>
      <c r="G69" s="407"/>
      <c r="H69" s="408"/>
      <c r="I69" s="407"/>
      <c r="J69" s="408"/>
      <c r="K69" s="407"/>
      <c r="L69" s="408"/>
      <c r="M69" s="208"/>
      <c r="N69" s="207"/>
      <c r="O69" s="207"/>
      <c r="P69" s="409"/>
      <c r="Q69" s="410"/>
      <c r="R69" s="409"/>
      <c r="S69" s="410"/>
      <c r="T69" s="409"/>
      <c r="U69" s="410"/>
    </row>
    <row r="70" spans="1:21" ht="21" customHeight="1" x14ac:dyDescent="0.3">
      <c r="A70" s="206"/>
      <c r="B70" s="205"/>
      <c r="C70" s="205"/>
      <c r="D70" s="205"/>
      <c r="E70" s="205"/>
      <c r="F70" s="205"/>
      <c r="G70" s="205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164"/>
      <c r="S70" s="203"/>
      <c r="T70" s="202"/>
      <c r="U70" s="202"/>
    </row>
    <row r="71" spans="1:21" ht="21" customHeight="1" x14ac:dyDescent="0.3">
      <c r="A71" s="185" t="s">
        <v>72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</row>
    <row r="72" spans="1:21" s="200" customFormat="1" ht="9.75" customHeight="1" x14ac:dyDescent="0.3">
      <c r="A72" s="201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</row>
    <row r="73" spans="1:21" ht="61.5" customHeight="1" x14ac:dyDescent="0.3">
      <c r="A73" s="411" t="s">
        <v>126</v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  <c r="U73" s="411"/>
    </row>
    <row r="74" spans="1:21" ht="10.5" customHeight="1" x14ac:dyDescent="0.3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</row>
    <row r="75" spans="1:21" ht="29.25" customHeight="1" x14ac:dyDescent="0.3">
      <c r="A75" s="195" t="s">
        <v>59</v>
      </c>
      <c r="B75" s="412" t="s">
        <v>121</v>
      </c>
      <c r="C75" s="413"/>
      <c r="D75" s="413"/>
      <c r="E75" s="413"/>
      <c r="F75" s="413"/>
      <c r="G75" s="414"/>
      <c r="H75" s="195" t="s">
        <v>122</v>
      </c>
      <c r="I75" s="195"/>
      <c r="J75" s="195"/>
      <c r="K75" s="195"/>
      <c r="L75" s="198"/>
      <c r="M75" s="197" t="s">
        <v>70</v>
      </c>
      <c r="N75" s="195"/>
      <c r="O75" s="195"/>
      <c r="P75" s="194"/>
      <c r="Q75" s="193"/>
      <c r="R75" s="193"/>
      <c r="S75" s="192" t="s">
        <v>1</v>
      </c>
      <c r="T75" s="191"/>
      <c r="U75" s="190"/>
    </row>
    <row r="76" spans="1:21" ht="28.5" customHeight="1" x14ac:dyDescent="0.3">
      <c r="A76" s="195" t="s">
        <v>59</v>
      </c>
      <c r="B76" s="415" t="s">
        <v>120</v>
      </c>
      <c r="C76" s="416"/>
      <c r="D76" s="416"/>
      <c r="E76" s="416"/>
      <c r="F76" s="416"/>
      <c r="G76" s="417"/>
      <c r="H76" s="195" t="s">
        <v>122</v>
      </c>
      <c r="I76" s="195"/>
      <c r="J76" s="195"/>
      <c r="K76" s="191"/>
      <c r="L76" s="196"/>
      <c r="M76" s="194" t="s">
        <v>70</v>
      </c>
      <c r="N76" s="195"/>
      <c r="O76" s="195"/>
      <c r="P76" s="194"/>
      <c r="Q76" s="193"/>
      <c r="R76" s="193"/>
      <c r="S76" s="192" t="s">
        <v>1</v>
      </c>
      <c r="T76" s="191"/>
      <c r="U76" s="190"/>
    </row>
    <row r="77" spans="1:21" ht="13.5" customHeight="1" x14ac:dyDescent="0.3">
      <c r="A77" s="189"/>
      <c r="B77" s="187"/>
      <c r="C77" s="187"/>
      <c r="D77" s="187"/>
      <c r="E77" s="187"/>
      <c r="F77" s="187"/>
      <c r="G77" s="187"/>
      <c r="H77" s="189"/>
      <c r="I77" s="189"/>
      <c r="J77" s="189"/>
      <c r="K77" s="165"/>
      <c r="L77" s="188"/>
      <c r="M77" s="188"/>
      <c r="N77" s="189"/>
      <c r="O77" s="189"/>
      <c r="P77" s="188"/>
      <c r="Q77" s="176"/>
      <c r="R77" s="176"/>
      <c r="S77" s="187"/>
      <c r="T77" s="165"/>
      <c r="U77" s="186"/>
    </row>
    <row r="78" spans="1:21" ht="21" customHeight="1" x14ac:dyDescent="0.3">
      <c r="A78" s="185" t="s">
        <v>73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</row>
    <row r="79" spans="1:21" s="170" customFormat="1" ht="21" customHeight="1" x14ac:dyDescent="0.3">
      <c r="A79" s="181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</row>
    <row r="80" spans="1:21" s="170" customFormat="1" ht="16.5" customHeight="1" x14ac:dyDescent="0.3">
      <c r="A80" s="182" t="s">
        <v>2</v>
      </c>
      <c r="B80" s="180"/>
      <c r="C80" s="418"/>
      <c r="D80" s="418"/>
      <c r="E80" s="418"/>
      <c r="F80" s="418"/>
      <c r="G80" s="418"/>
      <c r="H80" s="183"/>
      <c r="I80" s="182" t="s">
        <v>74</v>
      </c>
      <c r="J80" s="419"/>
      <c r="K80" s="419"/>
      <c r="L80" s="419"/>
      <c r="M80" s="419"/>
      <c r="N80" s="180"/>
      <c r="O80" s="182" t="s">
        <v>32</v>
      </c>
      <c r="P80" s="180"/>
      <c r="R80" s="420"/>
      <c r="S80" s="420"/>
      <c r="T80" s="420"/>
      <c r="U80" s="420"/>
    </row>
    <row r="81" spans="1:21" s="170" customFormat="1" ht="16.5" customHeight="1" x14ac:dyDescent="0.3">
      <c r="A81" s="181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</row>
    <row r="82" spans="1:21" s="170" customFormat="1" ht="16.5" customHeight="1" x14ac:dyDescent="0.3">
      <c r="A82" s="181"/>
      <c r="B82" s="180"/>
      <c r="G82" s="402" t="s">
        <v>69</v>
      </c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180"/>
      <c r="T82" s="180"/>
      <c r="U82" s="180"/>
    </row>
    <row r="83" spans="1:21" ht="21" customHeight="1" x14ac:dyDescent="0.3">
      <c r="B83" s="165"/>
      <c r="C83" s="176"/>
      <c r="D83" s="176"/>
      <c r="F83" s="164"/>
      <c r="G83" s="403" t="s">
        <v>62</v>
      </c>
      <c r="H83" s="404"/>
      <c r="I83" s="179" t="s">
        <v>63</v>
      </c>
      <c r="J83" s="178"/>
      <c r="K83" s="403" t="s">
        <v>13</v>
      </c>
      <c r="L83" s="404"/>
      <c r="M83" s="403" t="s">
        <v>64</v>
      </c>
      <c r="N83" s="404"/>
      <c r="O83" s="403" t="s">
        <v>65</v>
      </c>
      <c r="P83" s="404"/>
      <c r="Q83" s="403" t="s">
        <v>66</v>
      </c>
      <c r="R83" s="404"/>
      <c r="S83" s="177"/>
      <c r="T83" s="177"/>
      <c r="U83" s="177"/>
    </row>
    <row r="84" spans="1:21" x14ac:dyDescent="0.3">
      <c r="C84" s="176"/>
      <c r="D84" s="390" t="s">
        <v>40</v>
      </c>
      <c r="E84" s="390"/>
      <c r="F84" s="391"/>
      <c r="G84" s="396">
        <v>10</v>
      </c>
      <c r="H84" s="405"/>
      <c r="I84" s="175">
        <v>100000</v>
      </c>
      <c r="J84" s="174"/>
      <c r="K84" s="396">
        <v>950000</v>
      </c>
      <c r="L84" s="397"/>
      <c r="M84" s="406" t="s">
        <v>85</v>
      </c>
      <c r="N84" s="397"/>
      <c r="O84" s="406" t="s">
        <v>84</v>
      </c>
      <c r="P84" s="397"/>
      <c r="Q84" s="396">
        <v>202040</v>
      </c>
      <c r="R84" s="397"/>
      <c r="T84" s="91"/>
    </row>
    <row r="85" spans="1:21" x14ac:dyDescent="0.3">
      <c r="D85" s="390" t="s">
        <v>67</v>
      </c>
      <c r="E85" s="390"/>
      <c r="F85" s="391"/>
      <c r="G85" s="392">
        <v>10</v>
      </c>
      <c r="H85" s="393"/>
      <c r="I85" s="173">
        <v>100000</v>
      </c>
      <c r="J85" s="172"/>
      <c r="K85" s="392">
        <v>950000</v>
      </c>
      <c r="L85" s="394"/>
      <c r="M85" s="395" t="s">
        <v>85</v>
      </c>
      <c r="N85" s="394"/>
      <c r="O85" s="395" t="s">
        <v>84</v>
      </c>
      <c r="P85" s="394"/>
      <c r="Q85" s="396">
        <v>202040</v>
      </c>
      <c r="R85" s="397"/>
    </row>
    <row r="86" spans="1:21" s="170" customFormat="1" ht="15.75" customHeight="1" x14ac:dyDescent="0.3">
      <c r="D86" s="398" t="s">
        <v>68</v>
      </c>
      <c r="E86" s="398"/>
      <c r="F86" s="399"/>
      <c r="G86" s="392">
        <v>50</v>
      </c>
      <c r="H86" s="393"/>
      <c r="I86" s="173">
        <v>100500</v>
      </c>
      <c r="J86" s="172"/>
      <c r="K86" s="392">
        <v>950000</v>
      </c>
      <c r="L86" s="394"/>
      <c r="M86" s="395" t="s">
        <v>85</v>
      </c>
      <c r="N86" s="394"/>
      <c r="O86" s="395" t="s">
        <v>84</v>
      </c>
      <c r="P86" s="394"/>
      <c r="Q86" s="392">
        <v>202040</v>
      </c>
      <c r="R86" s="394"/>
      <c r="S86" s="171"/>
      <c r="T86" s="171"/>
      <c r="U86" s="171"/>
    </row>
    <row r="87" spans="1:21" ht="1.5" customHeight="1" x14ac:dyDescent="0.3">
      <c r="D87" s="169"/>
      <c r="E87" s="169"/>
      <c r="F87" s="169"/>
      <c r="G87" s="400"/>
      <c r="H87" s="401"/>
      <c r="I87" s="168"/>
      <c r="J87" s="167"/>
      <c r="K87" s="168"/>
      <c r="L87" s="167"/>
      <c r="M87" s="168"/>
      <c r="N87" s="167"/>
      <c r="O87" s="168"/>
      <c r="P87" s="167"/>
      <c r="Q87" s="168"/>
      <c r="R87" s="167"/>
    </row>
    <row r="88" spans="1:21" x14ac:dyDescent="0.3">
      <c r="A88" s="166"/>
      <c r="B88" s="166"/>
    </row>
  </sheetData>
  <sheetProtection algorithmName="SHA-512" hashValue="ojJwz4jg0TXawsOQZHaX4IQS/SE+zHCtRtEvm5kYyafroahc+pT8qB6R6CO3DOThOOMUpos1WGC0e/xM3xZb+w==" saltValue="3861r0RFfR7eno3aKsVNCA==" spinCount="100000" sheet="1" objects="1" scenarios="1"/>
  <mergeCells count="156">
    <mergeCell ref="S40:U40"/>
    <mergeCell ref="S41:U41"/>
    <mergeCell ref="P40:Q40"/>
    <mergeCell ref="P41:Q41"/>
    <mergeCell ref="J40:K40"/>
    <mergeCell ref="J41:K41"/>
    <mergeCell ref="E23:M23"/>
    <mergeCell ref="Q23:W23"/>
    <mergeCell ref="E24:M24"/>
    <mergeCell ref="Q24:W24"/>
    <mergeCell ref="A37:W37"/>
    <mergeCell ref="B39:F39"/>
    <mergeCell ref="J39:K39"/>
    <mergeCell ref="M39:O39"/>
    <mergeCell ref="P39:Q39"/>
    <mergeCell ref="S39:U39"/>
    <mergeCell ref="A1:O1"/>
    <mergeCell ref="P1:V4"/>
    <mergeCell ref="E2:G2"/>
    <mergeCell ref="M2:O2"/>
    <mergeCell ref="E4:G4"/>
    <mergeCell ref="H4:L4"/>
    <mergeCell ref="M4:O4"/>
    <mergeCell ref="J5:U8"/>
    <mergeCell ref="P9:R11"/>
    <mergeCell ref="S9:U11"/>
    <mergeCell ref="P12:R14"/>
    <mergeCell ref="S12:U14"/>
    <mergeCell ref="A16:O16"/>
    <mergeCell ref="G17:Q17"/>
    <mergeCell ref="H18:O18"/>
    <mergeCell ref="S18:U18"/>
    <mergeCell ref="E19:O19"/>
    <mergeCell ref="S19:U19"/>
    <mergeCell ref="E20:O20"/>
    <mergeCell ref="S20:U20"/>
    <mergeCell ref="I21:O21"/>
    <mergeCell ref="E22:M22"/>
    <mergeCell ref="P22:W22"/>
    <mergeCell ref="A26:U26"/>
    <mergeCell ref="E30:L30"/>
    <mergeCell ref="P30:W30"/>
    <mergeCell ref="D32:W32"/>
    <mergeCell ref="H34:W34"/>
    <mergeCell ref="P36:W36"/>
    <mergeCell ref="B42:F42"/>
    <mergeCell ref="J42:K42"/>
    <mergeCell ref="M42:O42"/>
    <mergeCell ref="P42:Q42"/>
    <mergeCell ref="S42:U42"/>
    <mergeCell ref="B43:F43"/>
    <mergeCell ref="J43:K43"/>
    <mergeCell ref="M43:O43"/>
    <mergeCell ref="P43:Q43"/>
    <mergeCell ref="S43:U43"/>
    <mergeCell ref="H62:Q62"/>
    <mergeCell ref="S62:U62"/>
    <mergeCell ref="H63:Q63"/>
    <mergeCell ref="B44:F44"/>
    <mergeCell ref="J44:K44"/>
    <mergeCell ref="M44:O44"/>
    <mergeCell ref="P44:Q44"/>
    <mergeCell ref="S44:U44"/>
    <mergeCell ref="B45:F45"/>
    <mergeCell ref="J45:K45"/>
    <mergeCell ref="M45:O45"/>
    <mergeCell ref="P45:Q45"/>
    <mergeCell ref="S45:U45"/>
    <mergeCell ref="E57:G57"/>
    <mergeCell ref="I57:M57"/>
    <mergeCell ref="N57:O57"/>
    <mergeCell ref="S57:U57"/>
    <mergeCell ref="S58:U58"/>
    <mergeCell ref="E59:G59"/>
    <mergeCell ref="N59:O59"/>
    <mergeCell ref="S59:U59"/>
    <mergeCell ref="H61:Q61"/>
    <mergeCell ref="S61:U61"/>
    <mergeCell ref="B46:G46"/>
    <mergeCell ref="H46:K46"/>
    <mergeCell ref="M46:O46"/>
    <mergeCell ref="P46:Q46"/>
    <mergeCell ref="S46:U46"/>
    <mergeCell ref="H48:Q48"/>
    <mergeCell ref="S48:U48"/>
    <mergeCell ref="O52:U52"/>
    <mergeCell ref="A53:U53"/>
    <mergeCell ref="S63:U63"/>
    <mergeCell ref="A66:B66"/>
    <mergeCell ref="C66:D66"/>
    <mergeCell ref="E66:F66"/>
    <mergeCell ref="G66:H66"/>
    <mergeCell ref="I66:J66"/>
    <mergeCell ref="K66:L66"/>
    <mergeCell ref="P66:Q66"/>
    <mergeCell ref="R66:S66"/>
    <mergeCell ref="T66:U66"/>
    <mergeCell ref="A65:L65"/>
    <mergeCell ref="N65:U65"/>
    <mergeCell ref="A73:U73"/>
    <mergeCell ref="B75:G75"/>
    <mergeCell ref="B76:G76"/>
    <mergeCell ref="C80:G80"/>
    <mergeCell ref="J80:M80"/>
    <mergeCell ref="R80:U80"/>
    <mergeCell ref="R67:S67"/>
    <mergeCell ref="T67:U67"/>
    <mergeCell ref="A68:B68"/>
    <mergeCell ref="C68:D68"/>
    <mergeCell ref="E68:F68"/>
    <mergeCell ref="G68:H68"/>
    <mergeCell ref="I68:J68"/>
    <mergeCell ref="K68:L68"/>
    <mergeCell ref="P68:Q68"/>
    <mergeCell ref="R68:S68"/>
    <mergeCell ref="A67:B67"/>
    <mergeCell ref="C67:D67"/>
    <mergeCell ref="E67:F67"/>
    <mergeCell ref="G67:H67"/>
    <mergeCell ref="I67:J67"/>
    <mergeCell ref="K67:L67"/>
    <mergeCell ref="P67:Q67"/>
    <mergeCell ref="T68:U68"/>
    <mergeCell ref="A69:B69"/>
    <mergeCell ref="C69:D69"/>
    <mergeCell ref="E69:F69"/>
    <mergeCell ref="G69:H69"/>
    <mergeCell ref="I69:J69"/>
    <mergeCell ref="K69:L69"/>
    <mergeCell ref="P69:Q69"/>
    <mergeCell ref="R69:S69"/>
    <mergeCell ref="T69:U69"/>
    <mergeCell ref="G82:R82"/>
    <mergeCell ref="G83:H83"/>
    <mergeCell ref="K83:L83"/>
    <mergeCell ref="M83:N83"/>
    <mergeCell ref="O83:P83"/>
    <mergeCell ref="Q83:R83"/>
    <mergeCell ref="D84:F84"/>
    <mergeCell ref="G84:H84"/>
    <mergeCell ref="K84:L84"/>
    <mergeCell ref="M84:N84"/>
    <mergeCell ref="O84:P84"/>
    <mergeCell ref="Q84:R84"/>
    <mergeCell ref="D85:F85"/>
    <mergeCell ref="G85:H85"/>
    <mergeCell ref="K85:L85"/>
    <mergeCell ref="M85:N85"/>
    <mergeCell ref="O85:P85"/>
    <mergeCell ref="Q85:R85"/>
    <mergeCell ref="D86:F86"/>
    <mergeCell ref="G86:H87"/>
    <mergeCell ref="K86:L86"/>
    <mergeCell ref="M86:N86"/>
    <mergeCell ref="O86:P86"/>
    <mergeCell ref="Q86:R86"/>
  </mergeCells>
  <dataValidations disablePrompts="1" count="5">
    <dataValidation allowBlank="1" showInputMessage="1" showErrorMessage="1" promptTitle="FORM IS AUTO-NUMBERED" prompt="The form number consists of the date (day, month, year) and time you entered above._x000a__x000a_Do not attempt to enter a value in this field._x000a_" sqref="P9 P12" xr:uid="{39A98AB7-C7B8-4CA1-BAF2-FD124454D5BE}"/>
    <dataValidation type="list" allowBlank="1" showInputMessage="1" showErrorMessage="1" sqref="P18" xr:uid="{709DBEFF-EDCB-484E-A6DC-EB13CAFFB139}">
      <formula1>$W$18:$W$20</formula1>
    </dataValidation>
    <dataValidation type="list" allowBlank="1" showInputMessage="1" showErrorMessage="1" sqref="H18" xr:uid="{94856506-5B82-4A17-977E-4FA0D9850ADA}">
      <formula1>$S$18:$S$20</formula1>
    </dataValidation>
    <dataValidation type="date" errorStyle="warning" allowBlank="1" showInputMessage="1" showErrorMessage="1" errorTitle="INVALID DATE VALUE" error="Date must be entered in this format:  dd-MON-yy.  EXAMPLE:  27-Jun-03_x000a__x000a_There are dashes between each section, but no spaces._x000a__x000a_Click on the &quot;Cancel&quot; button below to go back to the form and re-enter the date." sqref="E2:H2 J2" xr:uid="{4B1F4E7E-1809-4D54-89B2-2EB8A1C333E9}">
      <formula1>10000</formula1>
      <formula2>50000</formula2>
    </dataValidation>
    <dataValidation type="time" errorStyle="warning" allowBlank="1" showInputMessage="1" showErrorMessage="1" errorTitle="INVALID TIME VALUE" error="Time must be in this format: hh:mm XM.  Do not use military time. There must be a space between the last digit and the AM or PM.  _x000a__x000a_EXAMPLE: 10:43 PM_x000a__x000a_Choose the &quot;Cancel&quot; button below to go back to the form and re-enter Time." sqref="M2:O2" xr:uid="{74B45644-B9D0-4954-B7DA-5AE51E105953}">
      <formula1>0</formula1>
      <formula2>0.999305555555556</formula2>
    </dataValidation>
  </dataValidations>
  <hyperlinks>
    <hyperlink ref="I21:O21" r:id="rId1" display="Employee Lookup Dashboard" xr:uid="{22591826-4970-4965-A40C-42B85D97E024}"/>
  </hyperlinks>
  <printOptions horizontalCentered="1" verticalCentered="1"/>
  <pageMargins left="0" right="0" top="0.25" bottom="0" header="0" footer="0"/>
  <pageSetup scale="56" orientation="portrait" r:id="rId2"/>
  <headerFooter alignWithMargins="0"/>
  <ignoredErrors>
    <ignoredError sqref="S40:S4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6</xdr:col>
                    <xdr:colOff>60960</xdr:colOff>
                    <xdr:row>55</xdr:row>
                    <xdr:rowOff>0</xdr:rowOff>
                  </from>
                  <to>
                    <xdr:col>6</xdr:col>
                    <xdr:colOff>365760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6</xdr:col>
                    <xdr:colOff>464820</xdr:colOff>
                    <xdr:row>55</xdr:row>
                    <xdr:rowOff>0</xdr:rowOff>
                  </from>
                  <to>
                    <xdr:col>6</xdr:col>
                    <xdr:colOff>769620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20</xdr:col>
                    <xdr:colOff>60960</xdr:colOff>
                    <xdr:row>55</xdr:row>
                    <xdr:rowOff>0</xdr:rowOff>
                  </from>
                  <to>
                    <xdr:col>20</xdr:col>
                    <xdr:colOff>365760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20</xdr:col>
                    <xdr:colOff>464820</xdr:colOff>
                    <xdr:row>55</xdr:row>
                    <xdr:rowOff>0</xdr:rowOff>
                  </from>
                  <to>
                    <xdr:col>22</xdr:col>
                    <xdr:colOff>22860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20</xdr:col>
                    <xdr:colOff>60960</xdr:colOff>
                    <xdr:row>55</xdr:row>
                    <xdr:rowOff>0</xdr:rowOff>
                  </from>
                  <to>
                    <xdr:col>20</xdr:col>
                    <xdr:colOff>365760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20</xdr:col>
                    <xdr:colOff>464820</xdr:colOff>
                    <xdr:row>55</xdr:row>
                    <xdr:rowOff>0</xdr:rowOff>
                  </from>
                  <to>
                    <xdr:col>22</xdr:col>
                    <xdr:colOff>22860</xdr:colOff>
                    <xdr:row>56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2AFEE-9976-4B5B-B54C-85D7DF1A2659}">
  <dimension ref="A1:H94"/>
  <sheetViews>
    <sheetView showGridLines="0" workbookViewId="0">
      <selection activeCell="C20" sqref="C20"/>
    </sheetView>
  </sheetViews>
  <sheetFormatPr defaultRowHeight="13.2" x14ac:dyDescent="0.25"/>
  <cols>
    <col min="1" max="1" width="21" style="116" customWidth="1"/>
    <col min="2" max="2" width="30.44140625" style="116" customWidth="1"/>
    <col min="3" max="3" width="51.33203125" style="116" customWidth="1"/>
    <col min="4" max="4" width="13.44140625" style="116" bestFit="1" customWidth="1"/>
    <col min="5" max="5" width="15.77734375" style="116" customWidth="1"/>
    <col min="6" max="6" width="13.33203125" style="117" customWidth="1"/>
    <col min="7" max="7" width="69.77734375" style="118" bestFit="1" customWidth="1"/>
    <col min="8" max="8" width="9.33203125" style="119" customWidth="1"/>
    <col min="257" max="257" width="21" customWidth="1"/>
    <col min="258" max="258" width="30.44140625" customWidth="1"/>
    <col min="259" max="259" width="51.33203125" customWidth="1"/>
    <col min="260" max="260" width="13.44140625" bestFit="1" customWidth="1"/>
    <col min="261" max="261" width="11.44140625" customWidth="1"/>
    <col min="262" max="262" width="13.33203125" customWidth="1"/>
    <col min="263" max="263" width="69.77734375" bestFit="1" customWidth="1"/>
    <col min="513" max="513" width="21" customWidth="1"/>
    <col min="514" max="514" width="30.44140625" customWidth="1"/>
    <col min="515" max="515" width="51.33203125" customWidth="1"/>
    <col min="516" max="516" width="13.44140625" bestFit="1" customWidth="1"/>
    <col min="517" max="517" width="11.44140625" customWidth="1"/>
    <col min="518" max="518" width="13.33203125" customWidth="1"/>
    <col min="519" max="519" width="69.77734375" bestFit="1" customWidth="1"/>
    <col min="769" max="769" width="21" customWidth="1"/>
    <col min="770" max="770" width="30.44140625" customWidth="1"/>
    <col min="771" max="771" width="51.33203125" customWidth="1"/>
    <col min="772" max="772" width="13.44140625" bestFit="1" customWidth="1"/>
    <col min="773" max="773" width="11.44140625" customWidth="1"/>
    <col min="774" max="774" width="13.33203125" customWidth="1"/>
    <col min="775" max="775" width="69.77734375" bestFit="1" customWidth="1"/>
    <col min="1025" max="1025" width="21" customWidth="1"/>
    <col min="1026" max="1026" width="30.44140625" customWidth="1"/>
    <col min="1027" max="1027" width="51.33203125" customWidth="1"/>
    <col min="1028" max="1028" width="13.44140625" bestFit="1" customWidth="1"/>
    <col min="1029" max="1029" width="11.44140625" customWidth="1"/>
    <col min="1030" max="1030" width="13.33203125" customWidth="1"/>
    <col min="1031" max="1031" width="69.77734375" bestFit="1" customWidth="1"/>
    <col min="1281" max="1281" width="21" customWidth="1"/>
    <col min="1282" max="1282" width="30.44140625" customWidth="1"/>
    <col min="1283" max="1283" width="51.33203125" customWidth="1"/>
    <col min="1284" max="1284" width="13.44140625" bestFit="1" customWidth="1"/>
    <col min="1285" max="1285" width="11.44140625" customWidth="1"/>
    <col min="1286" max="1286" width="13.33203125" customWidth="1"/>
    <col min="1287" max="1287" width="69.77734375" bestFit="1" customWidth="1"/>
    <col min="1537" max="1537" width="21" customWidth="1"/>
    <col min="1538" max="1538" width="30.44140625" customWidth="1"/>
    <col min="1539" max="1539" width="51.33203125" customWidth="1"/>
    <col min="1540" max="1540" width="13.44140625" bestFit="1" customWidth="1"/>
    <col min="1541" max="1541" width="11.44140625" customWidth="1"/>
    <col min="1542" max="1542" width="13.33203125" customWidth="1"/>
    <col min="1543" max="1543" width="69.77734375" bestFit="1" customWidth="1"/>
    <col min="1793" max="1793" width="21" customWidth="1"/>
    <col min="1794" max="1794" width="30.44140625" customWidth="1"/>
    <col min="1795" max="1795" width="51.33203125" customWidth="1"/>
    <col min="1796" max="1796" width="13.44140625" bestFit="1" customWidth="1"/>
    <col min="1797" max="1797" width="11.44140625" customWidth="1"/>
    <col min="1798" max="1798" width="13.33203125" customWidth="1"/>
    <col min="1799" max="1799" width="69.77734375" bestFit="1" customWidth="1"/>
    <col min="2049" max="2049" width="21" customWidth="1"/>
    <col min="2050" max="2050" width="30.44140625" customWidth="1"/>
    <col min="2051" max="2051" width="51.33203125" customWidth="1"/>
    <col min="2052" max="2052" width="13.44140625" bestFit="1" customWidth="1"/>
    <col min="2053" max="2053" width="11.44140625" customWidth="1"/>
    <col min="2054" max="2054" width="13.33203125" customWidth="1"/>
    <col min="2055" max="2055" width="69.77734375" bestFit="1" customWidth="1"/>
    <col min="2305" max="2305" width="21" customWidth="1"/>
    <col min="2306" max="2306" width="30.44140625" customWidth="1"/>
    <col min="2307" max="2307" width="51.33203125" customWidth="1"/>
    <col min="2308" max="2308" width="13.44140625" bestFit="1" customWidth="1"/>
    <col min="2309" max="2309" width="11.44140625" customWidth="1"/>
    <col min="2310" max="2310" width="13.33203125" customWidth="1"/>
    <col min="2311" max="2311" width="69.77734375" bestFit="1" customWidth="1"/>
    <col min="2561" max="2561" width="21" customWidth="1"/>
    <col min="2562" max="2562" width="30.44140625" customWidth="1"/>
    <col min="2563" max="2563" width="51.33203125" customWidth="1"/>
    <col min="2564" max="2564" width="13.44140625" bestFit="1" customWidth="1"/>
    <col min="2565" max="2565" width="11.44140625" customWidth="1"/>
    <col min="2566" max="2566" width="13.33203125" customWidth="1"/>
    <col min="2567" max="2567" width="69.77734375" bestFit="1" customWidth="1"/>
    <col min="2817" max="2817" width="21" customWidth="1"/>
    <col min="2818" max="2818" width="30.44140625" customWidth="1"/>
    <col min="2819" max="2819" width="51.33203125" customWidth="1"/>
    <col min="2820" max="2820" width="13.44140625" bestFit="1" customWidth="1"/>
    <col min="2821" max="2821" width="11.44140625" customWidth="1"/>
    <col min="2822" max="2822" width="13.33203125" customWidth="1"/>
    <col min="2823" max="2823" width="69.77734375" bestFit="1" customWidth="1"/>
    <col min="3073" max="3073" width="21" customWidth="1"/>
    <col min="3074" max="3074" width="30.44140625" customWidth="1"/>
    <col min="3075" max="3075" width="51.33203125" customWidth="1"/>
    <col min="3076" max="3076" width="13.44140625" bestFit="1" customWidth="1"/>
    <col min="3077" max="3077" width="11.44140625" customWidth="1"/>
    <col min="3078" max="3078" width="13.33203125" customWidth="1"/>
    <col min="3079" max="3079" width="69.77734375" bestFit="1" customWidth="1"/>
    <col min="3329" max="3329" width="21" customWidth="1"/>
    <col min="3330" max="3330" width="30.44140625" customWidth="1"/>
    <col min="3331" max="3331" width="51.33203125" customWidth="1"/>
    <col min="3332" max="3332" width="13.44140625" bestFit="1" customWidth="1"/>
    <col min="3333" max="3333" width="11.44140625" customWidth="1"/>
    <col min="3334" max="3334" width="13.33203125" customWidth="1"/>
    <col min="3335" max="3335" width="69.77734375" bestFit="1" customWidth="1"/>
    <col min="3585" max="3585" width="21" customWidth="1"/>
    <col min="3586" max="3586" width="30.44140625" customWidth="1"/>
    <col min="3587" max="3587" width="51.33203125" customWidth="1"/>
    <col min="3588" max="3588" width="13.44140625" bestFit="1" customWidth="1"/>
    <col min="3589" max="3589" width="11.44140625" customWidth="1"/>
    <col min="3590" max="3590" width="13.33203125" customWidth="1"/>
    <col min="3591" max="3591" width="69.77734375" bestFit="1" customWidth="1"/>
    <col min="3841" max="3841" width="21" customWidth="1"/>
    <col min="3842" max="3842" width="30.44140625" customWidth="1"/>
    <col min="3843" max="3843" width="51.33203125" customWidth="1"/>
    <col min="3844" max="3844" width="13.44140625" bestFit="1" customWidth="1"/>
    <col min="3845" max="3845" width="11.44140625" customWidth="1"/>
    <col min="3846" max="3846" width="13.33203125" customWidth="1"/>
    <col min="3847" max="3847" width="69.77734375" bestFit="1" customWidth="1"/>
    <col min="4097" max="4097" width="21" customWidth="1"/>
    <col min="4098" max="4098" width="30.44140625" customWidth="1"/>
    <col min="4099" max="4099" width="51.33203125" customWidth="1"/>
    <col min="4100" max="4100" width="13.44140625" bestFit="1" customWidth="1"/>
    <col min="4101" max="4101" width="11.44140625" customWidth="1"/>
    <col min="4102" max="4102" width="13.33203125" customWidth="1"/>
    <col min="4103" max="4103" width="69.77734375" bestFit="1" customWidth="1"/>
    <col min="4353" max="4353" width="21" customWidth="1"/>
    <col min="4354" max="4354" width="30.44140625" customWidth="1"/>
    <col min="4355" max="4355" width="51.33203125" customWidth="1"/>
    <col min="4356" max="4356" width="13.44140625" bestFit="1" customWidth="1"/>
    <col min="4357" max="4357" width="11.44140625" customWidth="1"/>
    <col min="4358" max="4358" width="13.33203125" customWidth="1"/>
    <col min="4359" max="4359" width="69.77734375" bestFit="1" customWidth="1"/>
    <col min="4609" max="4609" width="21" customWidth="1"/>
    <col min="4610" max="4610" width="30.44140625" customWidth="1"/>
    <col min="4611" max="4611" width="51.33203125" customWidth="1"/>
    <col min="4612" max="4612" width="13.44140625" bestFit="1" customWidth="1"/>
    <col min="4613" max="4613" width="11.44140625" customWidth="1"/>
    <col min="4614" max="4614" width="13.33203125" customWidth="1"/>
    <col min="4615" max="4615" width="69.77734375" bestFit="1" customWidth="1"/>
    <col min="4865" max="4865" width="21" customWidth="1"/>
    <col min="4866" max="4866" width="30.44140625" customWidth="1"/>
    <col min="4867" max="4867" width="51.33203125" customWidth="1"/>
    <col min="4868" max="4868" width="13.44140625" bestFit="1" customWidth="1"/>
    <col min="4869" max="4869" width="11.44140625" customWidth="1"/>
    <col min="4870" max="4870" width="13.33203125" customWidth="1"/>
    <col min="4871" max="4871" width="69.77734375" bestFit="1" customWidth="1"/>
    <col min="5121" max="5121" width="21" customWidth="1"/>
    <col min="5122" max="5122" width="30.44140625" customWidth="1"/>
    <col min="5123" max="5123" width="51.33203125" customWidth="1"/>
    <col min="5124" max="5124" width="13.44140625" bestFit="1" customWidth="1"/>
    <col min="5125" max="5125" width="11.44140625" customWidth="1"/>
    <col min="5126" max="5126" width="13.33203125" customWidth="1"/>
    <col min="5127" max="5127" width="69.77734375" bestFit="1" customWidth="1"/>
    <col min="5377" max="5377" width="21" customWidth="1"/>
    <col min="5378" max="5378" width="30.44140625" customWidth="1"/>
    <col min="5379" max="5379" width="51.33203125" customWidth="1"/>
    <col min="5380" max="5380" width="13.44140625" bestFit="1" customWidth="1"/>
    <col min="5381" max="5381" width="11.44140625" customWidth="1"/>
    <col min="5382" max="5382" width="13.33203125" customWidth="1"/>
    <col min="5383" max="5383" width="69.77734375" bestFit="1" customWidth="1"/>
    <col min="5633" max="5633" width="21" customWidth="1"/>
    <col min="5634" max="5634" width="30.44140625" customWidth="1"/>
    <col min="5635" max="5635" width="51.33203125" customWidth="1"/>
    <col min="5636" max="5636" width="13.44140625" bestFit="1" customWidth="1"/>
    <col min="5637" max="5637" width="11.44140625" customWidth="1"/>
    <col min="5638" max="5638" width="13.33203125" customWidth="1"/>
    <col min="5639" max="5639" width="69.77734375" bestFit="1" customWidth="1"/>
    <col min="5889" max="5889" width="21" customWidth="1"/>
    <col min="5890" max="5890" width="30.44140625" customWidth="1"/>
    <col min="5891" max="5891" width="51.33203125" customWidth="1"/>
    <col min="5892" max="5892" width="13.44140625" bestFit="1" customWidth="1"/>
    <col min="5893" max="5893" width="11.44140625" customWidth="1"/>
    <col min="5894" max="5894" width="13.33203125" customWidth="1"/>
    <col min="5895" max="5895" width="69.77734375" bestFit="1" customWidth="1"/>
    <col min="6145" max="6145" width="21" customWidth="1"/>
    <col min="6146" max="6146" width="30.44140625" customWidth="1"/>
    <col min="6147" max="6147" width="51.33203125" customWidth="1"/>
    <col min="6148" max="6148" width="13.44140625" bestFit="1" customWidth="1"/>
    <col min="6149" max="6149" width="11.44140625" customWidth="1"/>
    <col min="6150" max="6150" width="13.33203125" customWidth="1"/>
    <col min="6151" max="6151" width="69.77734375" bestFit="1" customWidth="1"/>
    <col min="6401" max="6401" width="21" customWidth="1"/>
    <col min="6402" max="6402" width="30.44140625" customWidth="1"/>
    <col min="6403" max="6403" width="51.33203125" customWidth="1"/>
    <col min="6404" max="6404" width="13.44140625" bestFit="1" customWidth="1"/>
    <col min="6405" max="6405" width="11.44140625" customWidth="1"/>
    <col min="6406" max="6406" width="13.33203125" customWidth="1"/>
    <col min="6407" max="6407" width="69.77734375" bestFit="1" customWidth="1"/>
    <col min="6657" max="6657" width="21" customWidth="1"/>
    <col min="6658" max="6658" width="30.44140625" customWidth="1"/>
    <col min="6659" max="6659" width="51.33203125" customWidth="1"/>
    <col min="6660" max="6660" width="13.44140625" bestFit="1" customWidth="1"/>
    <col min="6661" max="6661" width="11.44140625" customWidth="1"/>
    <col min="6662" max="6662" width="13.33203125" customWidth="1"/>
    <col min="6663" max="6663" width="69.77734375" bestFit="1" customWidth="1"/>
    <col min="6913" max="6913" width="21" customWidth="1"/>
    <col min="6914" max="6914" width="30.44140625" customWidth="1"/>
    <col min="6915" max="6915" width="51.33203125" customWidth="1"/>
    <col min="6916" max="6916" width="13.44140625" bestFit="1" customWidth="1"/>
    <col min="6917" max="6917" width="11.44140625" customWidth="1"/>
    <col min="6918" max="6918" width="13.33203125" customWidth="1"/>
    <col min="6919" max="6919" width="69.77734375" bestFit="1" customWidth="1"/>
    <col min="7169" max="7169" width="21" customWidth="1"/>
    <col min="7170" max="7170" width="30.44140625" customWidth="1"/>
    <col min="7171" max="7171" width="51.33203125" customWidth="1"/>
    <col min="7172" max="7172" width="13.44140625" bestFit="1" customWidth="1"/>
    <col min="7173" max="7173" width="11.44140625" customWidth="1"/>
    <col min="7174" max="7174" width="13.33203125" customWidth="1"/>
    <col min="7175" max="7175" width="69.77734375" bestFit="1" customWidth="1"/>
    <col min="7425" max="7425" width="21" customWidth="1"/>
    <col min="7426" max="7426" width="30.44140625" customWidth="1"/>
    <col min="7427" max="7427" width="51.33203125" customWidth="1"/>
    <col min="7428" max="7428" width="13.44140625" bestFit="1" customWidth="1"/>
    <col min="7429" max="7429" width="11.44140625" customWidth="1"/>
    <col min="7430" max="7430" width="13.33203125" customWidth="1"/>
    <col min="7431" max="7431" width="69.77734375" bestFit="1" customWidth="1"/>
    <col min="7681" max="7681" width="21" customWidth="1"/>
    <col min="7682" max="7682" width="30.44140625" customWidth="1"/>
    <col min="7683" max="7683" width="51.33203125" customWidth="1"/>
    <col min="7684" max="7684" width="13.44140625" bestFit="1" customWidth="1"/>
    <col min="7685" max="7685" width="11.44140625" customWidth="1"/>
    <col min="7686" max="7686" width="13.33203125" customWidth="1"/>
    <col min="7687" max="7687" width="69.77734375" bestFit="1" customWidth="1"/>
    <col min="7937" max="7937" width="21" customWidth="1"/>
    <col min="7938" max="7938" width="30.44140625" customWidth="1"/>
    <col min="7939" max="7939" width="51.33203125" customWidth="1"/>
    <col min="7940" max="7940" width="13.44140625" bestFit="1" customWidth="1"/>
    <col min="7941" max="7941" width="11.44140625" customWidth="1"/>
    <col min="7942" max="7942" width="13.33203125" customWidth="1"/>
    <col min="7943" max="7943" width="69.77734375" bestFit="1" customWidth="1"/>
    <col min="8193" max="8193" width="21" customWidth="1"/>
    <col min="8194" max="8194" width="30.44140625" customWidth="1"/>
    <col min="8195" max="8195" width="51.33203125" customWidth="1"/>
    <col min="8196" max="8196" width="13.44140625" bestFit="1" customWidth="1"/>
    <col min="8197" max="8197" width="11.44140625" customWidth="1"/>
    <col min="8198" max="8198" width="13.33203125" customWidth="1"/>
    <col min="8199" max="8199" width="69.77734375" bestFit="1" customWidth="1"/>
    <col min="8449" max="8449" width="21" customWidth="1"/>
    <col min="8450" max="8450" width="30.44140625" customWidth="1"/>
    <col min="8451" max="8451" width="51.33203125" customWidth="1"/>
    <col min="8452" max="8452" width="13.44140625" bestFit="1" customWidth="1"/>
    <col min="8453" max="8453" width="11.44140625" customWidth="1"/>
    <col min="8454" max="8454" width="13.33203125" customWidth="1"/>
    <col min="8455" max="8455" width="69.77734375" bestFit="1" customWidth="1"/>
    <col min="8705" max="8705" width="21" customWidth="1"/>
    <col min="8706" max="8706" width="30.44140625" customWidth="1"/>
    <col min="8707" max="8707" width="51.33203125" customWidth="1"/>
    <col min="8708" max="8708" width="13.44140625" bestFit="1" customWidth="1"/>
    <col min="8709" max="8709" width="11.44140625" customWidth="1"/>
    <col min="8710" max="8710" width="13.33203125" customWidth="1"/>
    <col min="8711" max="8711" width="69.77734375" bestFit="1" customWidth="1"/>
    <col min="8961" max="8961" width="21" customWidth="1"/>
    <col min="8962" max="8962" width="30.44140625" customWidth="1"/>
    <col min="8963" max="8963" width="51.33203125" customWidth="1"/>
    <col min="8964" max="8964" width="13.44140625" bestFit="1" customWidth="1"/>
    <col min="8965" max="8965" width="11.44140625" customWidth="1"/>
    <col min="8966" max="8966" width="13.33203125" customWidth="1"/>
    <col min="8967" max="8967" width="69.77734375" bestFit="1" customWidth="1"/>
    <col min="9217" max="9217" width="21" customWidth="1"/>
    <col min="9218" max="9218" width="30.44140625" customWidth="1"/>
    <col min="9219" max="9219" width="51.33203125" customWidth="1"/>
    <col min="9220" max="9220" width="13.44140625" bestFit="1" customWidth="1"/>
    <col min="9221" max="9221" width="11.44140625" customWidth="1"/>
    <col min="9222" max="9222" width="13.33203125" customWidth="1"/>
    <col min="9223" max="9223" width="69.77734375" bestFit="1" customWidth="1"/>
    <col min="9473" max="9473" width="21" customWidth="1"/>
    <col min="9474" max="9474" width="30.44140625" customWidth="1"/>
    <col min="9475" max="9475" width="51.33203125" customWidth="1"/>
    <col min="9476" max="9476" width="13.44140625" bestFit="1" customWidth="1"/>
    <col min="9477" max="9477" width="11.44140625" customWidth="1"/>
    <col min="9478" max="9478" width="13.33203125" customWidth="1"/>
    <col min="9479" max="9479" width="69.77734375" bestFit="1" customWidth="1"/>
    <col min="9729" max="9729" width="21" customWidth="1"/>
    <col min="9730" max="9730" width="30.44140625" customWidth="1"/>
    <col min="9731" max="9731" width="51.33203125" customWidth="1"/>
    <col min="9732" max="9732" width="13.44140625" bestFit="1" customWidth="1"/>
    <col min="9733" max="9733" width="11.44140625" customWidth="1"/>
    <col min="9734" max="9734" width="13.33203125" customWidth="1"/>
    <col min="9735" max="9735" width="69.77734375" bestFit="1" customWidth="1"/>
    <col min="9985" max="9985" width="21" customWidth="1"/>
    <col min="9986" max="9986" width="30.44140625" customWidth="1"/>
    <col min="9987" max="9987" width="51.33203125" customWidth="1"/>
    <col min="9988" max="9988" width="13.44140625" bestFit="1" customWidth="1"/>
    <col min="9989" max="9989" width="11.44140625" customWidth="1"/>
    <col min="9990" max="9990" width="13.33203125" customWidth="1"/>
    <col min="9991" max="9991" width="69.77734375" bestFit="1" customWidth="1"/>
    <col min="10241" max="10241" width="21" customWidth="1"/>
    <col min="10242" max="10242" width="30.44140625" customWidth="1"/>
    <col min="10243" max="10243" width="51.33203125" customWidth="1"/>
    <col min="10244" max="10244" width="13.44140625" bestFit="1" customWidth="1"/>
    <col min="10245" max="10245" width="11.44140625" customWidth="1"/>
    <col min="10246" max="10246" width="13.33203125" customWidth="1"/>
    <col min="10247" max="10247" width="69.77734375" bestFit="1" customWidth="1"/>
    <col min="10497" max="10497" width="21" customWidth="1"/>
    <col min="10498" max="10498" width="30.44140625" customWidth="1"/>
    <col min="10499" max="10499" width="51.33203125" customWidth="1"/>
    <col min="10500" max="10500" width="13.44140625" bestFit="1" customWidth="1"/>
    <col min="10501" max="10501" width="11.44140625" customWidth="1"/>
    <col min="10502" max="10502" width="13.33203125" customWidth="1"/>
    <col min="10503" max="10503" width="69.77734375" bestFit="1" customWidth="1"/>
    <col min="10753" max="10753" width="21" customWidth="1"/>
    <col min="10754" max="10754" width="30.44140625" customWidth="1"/>
    <col min="10755" max="10755" width="51.33203125" customWidth="1"/>
    <col min="10756" max="10756" width="13.44140625" bestFit="1" customWidth="1"/>
    <col min="10757" max="10757" width="11.44140625" customWidth="1"/>
    <col min="10758" max="10758" width="13.33203125" customWidth="1"/>
    <col min="10759" max="10759" width="69.77734375" bestFit="1" customWidth="1"/>
    <col min="11009" max="11009" width="21" customWidth="1"/>
    <col min="11010" max="11010" width="30.44140625" customWidth="1"/>
    <col min="11011" max="11011" width="51.33203125" customWidth="1"/>
    <col min="11012" max="11012" width="13.44140625" bestFit="1" customWidth="1"/>
    <col min="11013" max="11013" width="11.44140625" customWidth="1"/>
    <col min="11014" max="11014" width="13.33203125" customWidth="1"/>
    <col min="11015" max="11015" width="69.77734375" bestFit="1" customWidth="1"/>
    <col min="11265" max="11265" width="21" customWidth="1"/>
    <col min="11266" max="11266" width="30.44140625" customWidth="1"/>
    <col min="11267" max="11267" width="51.33203125" customWidth="1"/>
    <col min="11268" max="11268" width="13.44140625" bestFit="1" customWidth="1"/>
    <col min="11269" max="11269" width="11.44140625" customWidth="1"/>
    <col min="11270" max="11270" width="13.33203125" customWidth="1"/>
    <col min="11271" max="11271" width="69.77734375" bestFit="1" customWidth="1"/>
    <col min="11521" max="11521" width="21" customWidth="1"/>
    <col min="11522" max="11522" width="30.44140625" customWidth="1"/>
    <col min="11523" max="11523" width="51.33203125" customWidth="1"/>
    <col min="11524" max="11524" width="13.44140625" bestFit="1" customWidth="1"/>
    <col min="11525" max="11525" width="11.44140625" customWidth="1"/>
    <col min="11526" max="11526" width="13.33203125" customWidth="1"/>
    <col min="11527" max="11527" width="69.77734375" bestFit="1" customWidth="1"/>
    <col min="11777" max="11777" width="21" customWidth="1"/>
    <col min="11778" max="11778" width="30.44140625" customWidth="1"/>
    <col min="11779" max="11779" width="51.33203125" customWidth="1"/>
    <col min="11780" max="11780" width="13.44140625" bestFit="1" customWidth="1"/>
    <col min="11781" max="11781" width="11.44140625" customWidth="1"/>
    <col min="11782" max="11782" width="13.33203125" customWidth="1"/>
    <col min="11783" max="11783" width="69.77734375" bestFit="1" customWidth="1"/>
    <col min="12033" max="12033" width="21" customWidth="1"/>
    <col min="12034" max="12034" width="30.44140625" customWidth="1"/>
    <col min="12035" max="12035" width="51.33203125" customWidth="1"/>
    <col min="12036" max="12036" width="13.44140625" bestFit="1" customWidth="1"/>
    <col min="12037" max="12037" width="11.44140625" customWidth="1"/>
    <col min="12038" max="12038" width="13.33203125" customWidth="1"/>
    <col min="12039" max="12039" width="69.77734375" bestFit="1" customWidth="1"/>
    <col min="12289" max="12289" width="21" customWidth="1"/>
    <col min="12290" max="12290" width="30.44140625" customWidth="1"/>
    <col min="12291" max="12291" width="51.33203125" customWidth="1"/>
    <col min="12292" max="12292" width="13.44140625" bestFit="1" customWidth="1"/>
    <col min="12293" max="12293" width="11.44140625" customWidth="1"/>
    <col min="12294" max="12294" width="13.33203125" customWidth="1"/>
    <col min="12295" max="12295" width="69.77734375" bestFit="1" customWidth="1"/>
    <col min="12545" max="12545" width="21" customWidth="1"/>
    <col min="12546" max="12546" width="30.44140625" customWidth="1"/>
    <col min="12547" max="12547" width="51.33203125" customWidth="1"/>
    <col min="12548" max="12548" width="13.44140625" bestFit="1" customWidth="1"/>
    <col min="12549" max="12549" width="11.44140625" customWidth="1"/>
    <col min="12550" max="12550" width="13.33203125" customWidth="1"/>
    <col min="12551" max="12551" width="69.77734375" bestFit="1" customWidth="1"/>
    <col min="12801" max="12801" width="21" customWidth="1"/>
    <col min="12802" max="12802" width="30.44140625" customWidth="1"/>
    <col min="12803" max="12803" width="51.33203125" customWidth="1"/>
    <col min="12804" max="12804" width="13.44140625" bestFit="1" customWidth="1"/>
    <col min="12805" max="12805" width="11.44140625" customWidth="1"/>
    <col min="12806" max="12806" width="13.33203125" customWidth="1"/>
    <col min="12807" max="12807" width="69.77734375" bestFit="1" customWidth="1"/>
    <col min="13057" max="13057" width="21" customWidth="1"/>
    <col min="13058" max="13058" width="30.44140625" customWidth="1"/>
    <col min="13059" max="13059" width="51.33203125" customWidth="1"/>
    <col min="13060" max="13060" width="13.44140625" bestFit="1" customWidth="1"/>
    <col min="13061" max="13061" width="11.44140625" customWidth="1"/>
    <col min="13062" max="13062" width="13.33203125" customWidth="1"/>
    <col min="13063" max="13063" width="69.77734375" bestFit="1" customWidth="1"/>
    <col min="13313" max="13313" width="21" customWidth="1"/>
    <col min="13314" max="13314" width="30.44140625" customWidth="1"/>
    <col min="13315" max="13315" width="51.33203125" customWidth="1"/>
    <col min="13316" max="13316" width="13.44140625" bestFit="1" customWidth="1"/>
    <col min="13317" max="13317" width="11.44140625" customWidth="1"/>
    <col min="13318" max="13318" width="13.33203125" customWidth="1"/>
    <col min="13319" max="13319" width="69.77734375" bestFit="1" customWidth="1"/>
    <col min="13569" max="13569" width="21" customWidth="1"/>
    <col min="13570" max="13570" width="30.44140625" customWidth="1"/>
    <col min="13571" max="13571" width="51.33203125" customWidth="1"/>
    <col min="13572" max="13572" width="13.44140625" bestFit="1" customWidth="1"/>
    <col min="13573" max="13573" width="11.44140625" customWidth="1"/>
    <col min="13574" max="13574" width="13.33203125" customWidth="1"/>
    <col min="13575" max="13575" width="69.77734375" bestFit="1" customWidth="1"/>
    <col min="13825" max="13825" width="21" customWidth="1"/>
    <col min="13826" max="13826" width="30.44140625" customWidth="1"/>
    <col min="13827" max="13827" width="51.33203125" customWidth="1"/>
    <col min="13828" max="13828" width="13.44140625" bestFit="1" customWidth="1"/>
    <col min="13829" max="13829" width="11.44140625" customWidth="1"/>
    <col min="13830" max="13830" width="13.33203125" customWidth="1"/>
    <col min="13831" max="13831" width="69.77734375" bestFit="1" customWidth="1"/>
    <col min="14081" max="14081" width="21" customWidth="1"/>
    <col min="14082" max="14082" width="30.44140625" customWidth="1"/>
    <col min="14083" max="14083" width="51.33203125" customWidth="1"/>
    <col min="14084" max="14084" width="13.44140625" bestFit="1" customWidth="1"/>
    <col min="14085" max="14085" width="11.44140625" customWidth="1"/>
    <col min="14086" max="14086" width="13.33203125" customWidth="1"/>
    <col min="14087" max="14087" width="69.77734375" bestFit="1" customWidth="1"/>
    <col min="14337" max="14337" width="21" customWidth="1"/>
    <col min="14338" max="14338" width="30.44140625" customWidth="1"/>
    <col min="14339" max="14339" width="51.33203125" customWidth="1"/>
    <col min="14340" max="14340" width="13.44140625" bestFit="1" customWidth="1"/>
    <col min="14341" max="14341" width="11.44140625" customWidth="1"/>
    <col min="14342" max="14342" width="13.33203125" customWidth="1"/>
    <col min="14343" max="14343" width="69.77734375" bestFit="1" customWidth="1"/>
    <col min="14593" max="14593" width="21" customWidth="1"/>
    <col min="14594" max="14594" width="30.44140625" customWidth="1"/>
    <col min="14595" max="14595" width="51.33203125" customWidth="1"/>
    <col min="14596" max="14596" width="13.44140625" bestFit="1" customWidth="1"/>
    <col min="14597" max="14597" width="11.44140625" customWidth="1"/>
    <col min="14598" max="14598" width="13.33203125" customWidth="1"/>
    <col min="14599" max="14599" width="69.77734375" bestFit="1" customWidth="1"/>
    <col min="14849" max="14849" width="21" customWidth="1"/>
    <col min="14850" max="14850" width="30.44140625" customWidth="1"/>
    <col min="14851" max="14851" width="51.33203125" customWidth="1"/>
    <col min="14852" max="14852" width="13.44140625" bestFit="1" customWidth="1"/>
    <col min="14853" max="14853" width="11.44140625" customWidth="1"/>
    <col min="14854" max="14854" width="13.33203125" customWidth="1"/>
    <col min="14855" max="14855" width="69.77734375" bestFit="1" customWidth="1"/>
    <col min="15105" max="15105" width="21" customWidth="1"/>
    <col min="15106" max="15106" width="30.44140625" customWidth="1"/>
    <col min="15107" max="15107" width="51.33203125" customWidth="1"/>
    <col min="15108" max="15108" width="13.44140625" bestFit="1" customWidth="1"/>
    <col min="15109" max="15109" width="11.44140625" customWidth="1"/>
    <col min="15110" max="15110" width="13.33203125" customWidth="1"/>
    <col min="15111" max="15111" width="69.77734375" bestFit="1" customWidth="1"/>
    <col min="15361" max="15361" width="21" customWidth="1"/>
    <col min="15362" max="15362" width="30.44140625" customWidth="1"/>
    <col min="15363" max="15363" width="51.33203125" customWidth="1"/>
    <col min="15364" max="15364" width="13.44140625" bestFit="1" customWidth="1"/>
    <col min="15365" max="15365" width="11.44140625" customWidth="1"/>
    <col min="15366" max="15366" width="13.33203125" customWidth="1"/>
    <col min="15367" max="15367" width="69.77734375" bestFit="1" customWidth="1"/>
    <col min="15617" max="15617" width="21" customWidth="1"/>
    <col min="15618" max="15618" width="30.44140625" customWidth="1"/>
    <col min="15619" max="15619" width="51.33203125" customWidth="1"/>
    <col min="15620" max="15620" width="13.44140625" bestFit="1" customWidth="1"/>
    <col min="15621" max="15621" width="11.44140625" customWidth="1"/>
    <col min="15622" max="15622" width="13.33203125" customWidth="1"/>
    <col min="15623" max="15623" width="69.77734375" bestFit="1" customWidth="1"/>
    <col min="15873" max="15873" width="21" customWidth="1"/>
    <col min="15874" max="15874" width="30.44140625" customWidth="1"/>
    <col min="15875" max="15875" width="51.33203125" customWidth="1"/>
    <col min="15876" max="15876" width="13.44140625" bestFit="1" customWidth="1"/>
    <col min="15877" max="15877" width="11.44140625" customWidth="1"/>
    <col min="15878" max="15878" width="13.33203125" customWidth="1"/>
    <col min="15879" max="15879" width="69.77734375" bestFit="1" customWidth="1"/>
    <col min="16129" max="16129" width="21" customWidth="1"/>
    <col min="16130" max="16130" width="30.44140625" customWidth="1"/>
    <col min="16131" max="16131" width="51.33203125" customWidth="1"/>
    <col min="16132" max="16132" width="13.44140625" bestFit="1" customWidth="1"/>
    <col min="16133" max="16133" width="11.44140625" customWidth="1"/>
    <col min="16134" max="16134" width="13.33203125" customWidth="1"/>
    <col min="16135" max="16135" width="69.77734375" bestFit="1" customWidth="1"/>
  </cols>
  <sheetData>
    <row r="1" spans="1:8" x14ac:dyDescent="0.25">
      <c r="A1" s="116" t="s">
        <v>110</v>
      </c>
    </row>
    <row r="2" spans="1:8" x14ac:dyDescent="0.25">
      <c r="A2" s="116" t="s">
        <v>111</v>
      </c>
    </row>
    <row r="3" spans="1:8" ht="15.6" x14ac:dyDescent="0.3">
      <c r="A3" s="482" t="s">
        <v>112</v>
      </c>
      <c r="B3" s="483"/>
      <c r="C3" s="483"/>
      <c r="D3" s="483"/>
      <c r="E3" s="483"/>
      <c r="F3" s="483"/>
      <c r="G3" s="484"/>
      <c r="H3" s="120"/>
    </row>
    <row r="4" spans="1:8" s="126" customFormat="1" ht="52.8" x14ac:dyDescent="0.25">
      <c r="A4" s="121" t="s">
        <v>113</v>
      </c>
      <c r="B4" s="122" t="s">
        <v>114</v>
      </c>
      <c r="C4" s="122" t="s">
        <v>115</v>
      </c>
      <c r="D4" s="123" t="s">
        <v>116</v>
      </c>
      <c r="E4" s="123" t="s">
        <v>119</v>
      </c>
      <c r="F4" s="124" t="s">
        <v>117</v>
      </c>
      <c r="G4" s="122" t="s">
        <v>118</v>
      </c>
      <c r="H4" s="125"/>
    </row>
    <row r="5" spans="1:8" x14ac:dyDescent="0.25">
      <c r="A5" s="127"/>
      <c r="B5" s="127"/>
      <c r="C5" s="127"/>
      <c r="D5" s="127"/>
      <c r="E5" s="127"/>
      <c r="F5" s="128"/>
      <c r="G5" s="127"/>
    </row>
    <row r="6" spans="1:8" x14ac:dyDescent="0.25">
      <c r="A6" s="127"/>
      <c r="B6" s="127"/>
      <c r="C6" s="127"/>
      <c r="D6" s="127"/>
      <c r="E6" s="127"/>
      <c r="F6" s="128"/>
      <c r="G6" s="127"/>
    </row>
    <row r="7" spans="1:8" x14ac:dyDescent="0.25">
      <c r="A7" s="127"/>
      <c r="B7" s="127"/>
      <c r="C7" s="127"/>
      <c r="D7" s="127"/>
      <c r="E7" s="127"/>
      <c r="F7" s="128"/>
      <c r="G7" s="127"/>
    </row>
    <row r="8" spans="1:8" x14ac:dyDescent="0.25">
      <c r="A8" s="127"/>
      <c r="B8" s="127"/>
      <c r="C8" s="127"/>
      <c r="D8" s="127"/>
      <c r="E8" s="127"/>
      <c r="F8" s="128"/>
      <c r="G8" s="127"/>
    </row>
    <row r="9" spans="1:8" x14ac:dyDescent="0.25">
      <c r="A9" s="129"/>
      <c r="B9" s="127"/>
      <c r="C9" s="127"/>
      <c r="D9" s="127"/>
      <c r="E9" s="127"/>
      <c r="F9" s="128"/>
      <c r="G9" s="127"/>
    </row>
    <row r="10" spans="1:8" x14ac:dyDescent="0.25">
      <c r="A10" s="127"/>
      <c r="B10" s="127"/>
      <c r="C10" s="127"/>
      <c r="D10" s="127"/>
      <c r="E10" s="127"/>
      <c r="F10" s="128"/>
      <c r="G10" s="127"/>
    </row>
    <row r="11" spans="1:8" x14ac:dyDescent="0.25">
      <c r="A11" s="127"/>
      <c r="B11" s="129"/>
      <c r="C11" s="127"/>
      <c r="D11" s="127"/>
      <c r="E11" s="127"/>
      <c r="F11" s="128"/>
      <c r="G11" s="127"/>
    </row>
    <row r="12" spans="1:8" x14ac:dyDescent="0.25">
      <c r="A12" s="127"/>
      <c r="B12" s="127"/>
      <c r="C12" s="127"/>
      <c r="D12" s="127"/>
      <c r="E12" s="127"/>
      <c r="F12" s="128"/>
      <c r="G12" s="127"/>
    </row>
    <row r="13" spans="1:8" x14ac:dyDescent="0.25">
      <c r="A13" s="127"/>
      <c r="B13" s="127"/>
      <c r="C13" s="127"/>
      <c r="D13" s="127"/>
      <c r="E13" s="127"/>
      <c r="F13" s="128"/>
      <c r="G13" s="127"/>
    </row>
    <row r="14" spans="1:8" x14ac:dyDescent="0.25">
      <c r="A14" s="127"/>
      <c r="B14" s="127"/>
      <c r="C14" s="127"/>
      <c r="D14" s="127"/>
      <c r="E14" s="127"/>
      <c r="F14" s="128"/>
      <c r="G14" s="127"/>
    </row>
    <row r="15" spans="1:8" x14ac:dyDescent="0.25">
      <c r="A15" s="127"/>
      <c r="B15" s="127"/>
      <c r="C15" s="127"/>
      <c r="D15" s="127"/>
      <c r="E15" s="127"/>
      <c r="F15" s="128"/>
      <c r="G15" s="127"/>
    </row>
    <row r="16" spans="1:8" x14ac:dyDescent="0.25">
      <c r="A16" s="127"/>
      <c r="B16" s="129"/>
      <c r="C16" s="127"/>
      <c r="D16" s="127"/>
      <c r="E16" s="127"/>
      <c r="F16" s="128"/>
      <c r="G16" s="127"/>
    </row>
    <row r="17" spans="1:7" x14ac:dyDescent="0.25">
      <c r="A17" s="127"/>
      <c r="B17" s="127"/>
      <c r="C17" s="127"/>
      <c r="D17" s="127"/>
      <c r="E17" s="127"/>
      <c r="F17" s="128"/>
      <c r="G17" s="127"/>
    </row>
    <row r="18" spans="1:7" x14ac:dyDescent="0.25">
      <c r="A18" s="127"/>
      <c r="B18" s="127"/>
      <c r="C18" s="127"/>
      <c r="D18" s="127"/>
      <c r="E18" s="127"/>
      <c r="F18" s="128"/>
      <c r="G18" s="127"/>
    </row>
    <row r="19" spans="1:7" x14ac:dyDescent="0.25">
      <c r="A19" s="127"/>
      <c r="B19" s="127"/>
      <c r="C19" s="127"/>
      <c r="D19" s="127"/>
      <c r="E19" s="127"/>
      <c r="F19" s="128"/>
      <c r="G19" s="127"/>
    </row>
    <row r="20" spans="1:7" x14ac:dyDescent="0.25">
      <c r="A20" s="127"/>
      <c r="B20" s="127"/>
      <c r="C20" s="127"/>
      <c r="D20" s="127"/>
      <c r="E20" s="127"/>
      <c r="F20" s="128"/>
      <c r="G20" s="127"/>
    </row>
    <row r="21" spans="1:7" x14ac:dyDescent="0.25">
      <c r="A21" s="127"/>
      <c r="B21" s="127"/>
      <c r="C21" s="127"/>
      <c r="D21" s="127"/>
      <c r="E21" s="127"/>
      <c r="F21" s="128"/>
      <c r="G21" s="127"/>
    </row>
    <row r="22" spans="1:7" x14ac:dyDescent="0.25">
      <c r="A22" s="127"/>
      <c r="B22" s="127"/>
      <c r="C22" s="127"/>
      <c r="D22" s="127"/>
      <c r="E22" s="127"/>
      <c r="F22" s="128"/>
      <c r="G22" s="127"/>
    </row>
    <row r="23" spans="1:7" x14ac:dyDescent="0.25">
      <c r="A23" s="127"/>
      <c r="B23" s="127"/>
      <c r="C23" s="127"/>
      <c r="D23" s="127"/>
      <c r="E23" s="127"/>
      <c r="F23" s="128"/>
      <c r="G23" s="127"/>
    </row>
    <row r="24" spans="1:7" x14ac:dyDescent="0.25">
      <c r="A24" s="127"/>
      <c r="B24" s="127"/>
      <c r="C24" s="127"/>
      <c r="D24" s="127"/>
      <c r="E24" s="127"/>
      <c r="F24" s="128"/>
      <c r="G24" s="127"/>
    </row>
    <row r="25" spans="1:7" x14ac:dyDescent="0.25">
      <c r="A25" s="127"/>
      <c r="B25" s="129"/>
      <c r="C25" s="127"/>
      <c r="D25" s="127"/>
      <c r="E25" s="127"/>
      <c r="F25" s="128"/>
      <c r="G25" s="129"/>
    </row>
    <row r="26" spans="1:7" x14ac:dyDescent="0.25">
      <c r="A26" s="127"/>
      <c r="B26" s="127"/>
      <c r="C26" s="127"/>
      <c r="D26" s="127"/>
      <c r="E26" s="127"/>
      <c r="F26" s="128"/>
      <c r="G26" s="127"/>
    </row>
    <row r="27" spans="1:7" x14ac:dyDescent="0.25">
      <c r="A27" s="127"/>
      <c r="B27" s="129"/>
      <c r="C27" s="127"/>
      <c r="D27" s="127"/>
      <c r="E27" s="127"/>
      <c r="F27" s="128"/>
      <c r="G27" s="129"/>
    </row>
    <row r="28" spans="1:7" x14ac:dyDescent="0.25">
      <c r="A28" s="127"/>
      <c r="B28" s="127"/>
      <c r="C28" s="127"/>
      <c r="D28" s="127"/>
      <c r="E28" s="127"/>
      <c r="F28" s="128"/>
      <c r="G28" s="127"/>
    </row>
    <row r="29" spans="1:7" x14ac:dyDescent="0.25">
      <c r="A29" s="127"/>
      <c r="B29" s="127"/>
      <c r="C29" s="127"/>
      <c r="D29" s="127"/>
      <c r="E29" s="127"/>
      <c r="F29" s="128"/>
      <c r="G29" s="127"/>
    </row>
    <row r="30" spans="1:7" x14ac:dyDescent="0.25">
      <c r="A30" s="127"/>
      <c r="B30" s="127"/>
      <c r="C30" s="127"/>
      <c r="D30" s="127"/>
      <c r="E30" s="127"/>
      <c r="F30" s="128"/>
      <c r="G30" s="127"/>
    </row>
    <row r="31" spans="1:7" x14ac:dyDescent="0.25">
      <c r="A31" s="127"/>
      <c r="B31" s="127"/>
      <c r="C31" s="127"/>
      <c r="D31" s="127"/>
      <c r="E31" s="127"/>
      <c r="F31" s="128"/>
      <c r="G31" s="127"/>
    </row>
    <row r="32" spans="1:7" x14ac:dyDescent="0.25">
      <c r="A32" s="127"/>
      <c r="B32" s="127"/>
      <c r="C32" s="127"/>
      <c r="D32" s="127"/>
      <c r="E32" s="127"/>
      <c r="F32" s="128"/>
      <c r="G32" s="127"/>
    </row>
    <row r="33" spans="1:7" x14ac:dyDescent="0.25">
      <c r="A33" s="127"/>
      <c r="B33" s="127"/>
      <c r="C33" s="127"/>
      <c r="D33" s="127"/>
      <c r="E33" s="127"/>
      <c r="F33" s="128"/>
      <c r="G33" s="127"/>
    </row>
    <row r="34" spans="1:7" x14ac:dyDescent="0.25">
      <c r="A34" s="127"/>
      <c r="B34" s="129"/>
      <c r="C34" s="127"/>
      <c r="D34" s="127"/>
      <c r="E34" s="127"/>
      <c r="F34" s="128"/>
      <c r="G34" s="127"/>
    </row>
    <row r="35" spans="1:7" x14ac:dyDescent="0.25">
      <c r="A35" s="127"/>
      <c r="B35" s="127"/>
      <c r="C35" s="127"/>
      <c r="D35" s="127"/>
      <c r="E35" s="127"/>
      <c r="F35" s="128"/>
      <c r="G35" s="127"/>
    </row>
    <row r="36" spans="1:7" x14ac:dyDescent="0.25">
      <c r="A36" s="127"/>
      <c r="B36" s="129"/>
      <c r="C36" s="127"/>
      <c r="D36" s="127"/>
      <c r="E36" s="127"/>
      <c r="F36" s="128"/>
      <c r="G36" s="129"/>
    </row>
    <row r="37" spans="1:7" x14ac:dyDescent="0.25">
      <c r="A37" s="127"/>
      <c r="B37" s="127"/>
      <c r="C37" s="127"/>
      <c r="D37" s="127"/>
      <c r="E37" s="127"/>
      <c r="F37" s="128"/>
      <c r="G37" s="127"/>
    </row>
    <row r="38" spans="1:7" x14ac:dyDescent="0.25">
      <c r="A38" s="127"/>
      <c r="B38" s="127"/>
      <c r="C38" s="127"/>
      <c r="D38" s="127"/>
      <c r="E38" s="127"/>
      <c r="F38" s="128"/>
      <c r="G38" s="127"/>
    </row>
    <row r="39" spans="1:7" x14ac:dyDescent="0.25">
      <c r="A39" s="127"/>
      <c r="B39" s="127"/>
      <c r="C39" s="127"/>
      <c r="D39" s="127"/>
      <c r="E39" s="127"/>
      <c r="F39" s="128"/>
      <c r="G39" s="127"/>
    </row>
    <row r="40" spans="1:7" x14ac:dyDescent="0.25">
      <c r="A40" s="127"/>
      <c r="B40" s="127"/>
      <c r="C40" s="127"/>
      <c r="D40" s="127"/>
      <c r="E40" s="127"/>
      <c r="F40" s="128"/>
      <c r="G40" s="127"/>
    </row>
    <row r="41" spans="1:7" x14ac:dyDescent="0.25">
      <c r="A41" s="127"/>
      <c r="B41" s="127"/>
      <c r="C41" s="127"/>
      <c r="D41" s="127"/>
      <c r="E41" s="127"/>
      <c r="F41" s="128"/>
      <c r="G41" s="127"/>
    </row>
    <row r="42" spans="1:7" x14ac:dyDescent="0.25">
      <c r="A42" s="127"/>
      <c r="B42" s="127"/>
      <c r="C42" s="127"/>
      <c r="D42" s="127"/>
      <c r="E42" s="127"/>
      <c r="F42" s="128"/>
      <c r="G42" s="127"/>
    </row>
    <row r="43" spans="1:7" x14ac:dyDescent="0.25">
      <c r="A43" s="127"/>
      <c r="B43" s="127"/>
      <c r="C43" s="127"/>
      <c r="D43" s="127"/>
      <c r="E43" s="127"/>
      <c r="F43" s="128"/>
      <c r="G43" s="127"/>
    </row>
    <row r="44" spans="1:7" x14ac:dyDescent="0.25">
      <c r="A44" s="127"/>
      <c r="B44" s="127"/>
      <c r="C44" s="127"/>
      <c r="D44" s="127"/>
      <c r="E44" s="127"/>
      <c r="F44" s="128"/>
      <c r="G44" s="127"/>
    </row>
    <row r="45" spans="1:7" x14ac:dyDescent="0.25">
      <c r="A45" s="127"/>
      <c r="B45" s="127"/>
      <c r="C45" s="127"/>
      <c r="D45" s="127"/>
      <c r="E45" s="127"/>
      <c r="F45" s="128"/>
      <c r="G45" s="127"/>
    </row>
    <row r="46" spans="1:7" x14ac:dyDescent="0.25">
      <c r="A46" s="127"/>
      <c r="B46" s="127"/>
      <c r="C46" s="130"/>
      <c r="D46" s="127"/>
      <c r="E46" s="127"/>
      <c r="F46" s="128"/>
      <c r="G46" s="127"/>
    </row>
    <row r="47" spans="1:7" x14ac:dyDescent="0.25">
      <c r="A47" s="127"/>
      <c r="B47" s="127"/>
      <c r="C47" s="127"/>
      <c r="D47" s="127"/>
      <c r="E47" s="127"/>
      <c r="F47" s="128"/>
      <c r="G47" s="127"/>
    </row>
    <row r="48" spans="1:7" x14ac:dyDescent="0.25">
      <c r="A48" s="127"/>
      <c r="B48" s="127"/>
      <c r="C48" s="127"/>
      <c r="D48" s="127"/>
      <c r="E48" s="127"/>
      <c r="F48" s="128"/>
      <c r="G48" s="127"/>
    </row>
    <row r="49" spans="1:7" x14ac:dyDescent="0.25">
      <c r="A49" s="127"/>
      <c r="B49" s="127"/>
      <c r="C49" s="127"/>
      <c r="D49" s="127"/>
      <c r="E49" s="127"/>
      <c r="F49" s="128"/>
      <c r="G49" s="127"/>
    </row>
    <row r="50" spans="1:7" x14ac:dyDescent="0.25">
      <c r="A50" s="127"/>
      <c r="B50" s="127"/>
      <c r="C50" s="127"/>
      <c r="D50" s="127"/>
      <c r="E50" s="127"/>
      <c r="F50" s="128"/>
      <c r="G50" s="127"/>
    </row>
    <row r="51" spans="1:7" x14ac:dyDescent="0.25">
      <c r="A51" s="127"/>
      <c r="B51" s="127"/>
      <c r="C51" s="127"/>
      <c r="D51" s="127"/>
      <c r="E51" s="127"/>
      <c r="F51" s="128"/>
      <c r="G51" s="127"/>
    </row>
    <row r="52" spans="1:7" x14ac:dyDescent="0.25">
      <c r="A52" s="127"/>
      <c r="B52" s="127"/>
      <c r="C52" s="130"/>
      <c r="D52" s="127"/>
      <c r="E52" s="127"/>
      <c r="F52" s="128"/>
      <c r="G52" s="127"/>
    </row>
    <row r="53" spans="1:7" x14ac:dyDescent="0.25">
      <c r="A53" s="127"/>
      <c r="B53" s="127"/>
      <c r="C53" s="127"/>
      <c r="D53" s="127"/>
      <c r="E53" s="127"/>
      <c r="F53" s="128"/>
      <c r="G53" s="127"/>
    </row>
    <row r="54" spans="1:7" x14ac:dyDescent="0.25">
      <c r="A54" s="127"/>
      <c r="B54" s="127"/>
      <c r="C54" s="127"/>
      <c r="D54" s="127"/>
      <c r="E54" s="127"/>
      <c r="F54" s="128"/>
      <c r="G54" s="127"/>
    </row>
    <row r="55" spans="1:7" x14ac:dyDescent="0.25">
      <c r="A55" s="127"/>
      <c r="B55" s="127"/>
      <c r="C55" s="127"/>
      <c r="D55" s="127"/>
      <c r="E55" s="127"/>
      <c r="F55" s="128"/>
      <c r="G55" s="127"/>
    </row>
    <row r="56" spans="1:7" x14ac:dyDescent="0.25">
      <c r="A56" s="127"/>
      <c r="B56" s="127"/>
      <c r="C56" s="127"/>
      <c r="D56" s="127"/>
      <c r="E56" s="127"/>
      <c r="F56" s="128"/>
      <c r="G56" s="127"/>
    </row>
    <row r="57" spans="1:7" x14ac:dyDescent="0.25">
      <c r="A57" s="127"/>
      <c r="B57" s="129"/>
      <c r="C57" s="127"/>
      <c r="D57" s="127"/>
      <c r="E57" s="127"/>
      <c r="F57" s="128"/>
      <c r="G57" s="129"/>
    </row>
    <row r="58" spans="1:7" x14ac:dyDescent="0.25">
      <c r="A58" s="127"/>
      <c r="B58" s="129"/>
      <c r="C58" s="127"/>
      <c r="D58" s="127"/>
      <c r="E58" s="127"/>
      <c r="F58" s="128"/>
      <c r="G58" s="127"/>
    </row>
    <row r="59" spans="1:7" x14ac:dyDescent="0.25">
      <c r="A59" s="127"/>
      <c r="B59" s="127"/>
      <c r="C59" s="127"/>
      <c r="D59" s="127"/>
      <c r="E59" s="127"/>
      <c r="F59" s="128"/>
      <c r="G59" s="127"/>
    </row>
    <row r="60" spans="1:7" x14ac:dyDescent="0.25">
      <c r="A60" s="127"/>
      <c r="B60" s="127"/>
      <c r="C60" s="127"/>
      <c r="D60" s="127"/>
      <c r="E60" s="127"/>
      <c r="F60" s="128"/>
      <c r="G60" s="127"/>
    </row>
    <row r="61" spans="1:7" x14ac:dyDescent="0.25">
      <c r="A61" s="127"/>
      <c r="B61" s="127"/>
      <c r="C61" s="127"/>
      <c r="D61" s="127"/>
      <c r="E61" s="127"/>
      <c r="F61" s="128"/>
      <c r="G61" s="127"/>
    </row>
    <row r="62" spans="1:7" x14ac:dyDescent="0.25">
      <c r="A62" s="127"/>
      <c r="B62" s="127"/>
      <c r="C62" s="127"/>
      <c r="D62" s="127"/>
      <c r="E62" s="127"/>
      <c r="F62" s="128"/>
      <c r="G62" s="127"/>
    </row>
    <row r="63" spans="1:7" x14ac:dyDescent="0.25">
      <c r="A63" s="127"/>
      <c r="B63" s="127"/>
      <c r="C63" s="127"/>
      <c r="D63" s="127"/>
      <c r="E63" s="127"/>
      <c r="F63" s="128"/>
      <c r="G63" s="127"/>
    </row>
    <row r="64" spans="1:7" x14ac:dyDescent="0.25">
      <c r="A64" s="127"/>
      <c r="B64" s="127"/>
      <c r="C64" s="127"/>
      <c r="D64" s="127"/>
      <c r="E64" s="127"/>
      <c r="F64" s="128"/>
      <c r="G64" s="127"/>
    </row>
    <row r="65" spans="1:7" x14ac:dyDescent="0.25">
      <c r="A65" s="127"/>
      <c r="B65" s="129"/>
      <c r="C65" s="131"/>
      <c r="D65" s="127"/>
      <c r="E65" s="127"/>
      <c r="F65" s="128"/>
      <c r="G65" s="129"/>
    </row>
    <row r="66" spans="1:7" x14ac:dyDescent="0.25">
      <c r="A66" s="127"/>
      <c r="B66" s="127"/>
      <c r="C66" s="127"/>
      <c r="D66" s="127"/>
      <c r="E66" s="127"/>
      <c r="F66" s="128"/>
      <c r="G66" s="127"/>
    </row>
    <row r="67" spans="1:7" x14ac:dyDescent="0.25">
      <c r="A67" s="127"/>
      <c r="B67" s="127"/>
      <c r="C67" s="127"/>
      <c r="D67" s="127"/>
      <c r="E67" s="127"/>
      <c r="F67" s="128"/>
      <c r="G67" s="127"/>
    </row>
    <row r="68" spans="1:7" x14ac:dyDescent="0.25">
      <c r="A68" s="127"/>
      <c r="B68" s="127"/>
      <c r="C68" s="127"/>
      <c r="D68" s="127"/>
      <c r="E68" s="127"/>
      <c r="F68" s="128"/>
      <c r="G68" s="127"/>
    </row>
    <row r="69" spans="1:7" x14ac:dyDescent="0.25">
      <c r="A69" s="127"/>
      <c r="B69" s="127"/>
      <c r="C69" s="127"/>
      <c r="D69" s="127"/>
      <c r="E69" s="127"/>
      <c r="F69" s="128"/>
      <c r="G69" s="127"/>
    </row>
    <row r="70" spans="1:7" x14ac:dyDescent="0.25">
      <c r="A70" s="127"/>
      <c r="B70" s="127"/>
      <c r="C70" s="127"/>
      <c r="D70" s="127"/>
      <c r="E70" s="127"/>
      <c r="F70" s="128"/>
      <c r="G70" s="127"/>
    </row>
    <row r="71" spans="1:7" x14ac:dyDescent="0.25">
      <c r="A71" s="127"/>
      <c r="B71" s="127"/>
      <c r="C71" s="127"/>
      <c r="D71" s="127"/>
      <c r="E71" s="127"/>
      <c r="F71" s="128"/>
      <c r="G71" s="127"/>
    </row>
    <row r="72" spans="1:7" x14ac:dyDescent="0.25">
      <c r="A72" s="127"/>
      <c r="B72" s="127"/>
      <c r="C72" s="127"/>
      <c r="D72" s="127"/>
      <c r="E72" s="127"/>
      <c r="F72" s="128"/>
      <c r="G72" s="127"/>
    </row>
    <row r="73" spans="1:7" x14ac:dyDescent="0.25">
      <c r="A73" s="127"/>
      <c r="B73" s="127"/>
      <c r="C73" s="127"/>
      <c r="D73" s="127"/>
      <c r="E73" s="127"/>
      <c r="F73" s="128"/>
      <c r="G73" s="127"/>
    </row>
    <row r="74" spans="1:7" x14ac:dyDescent="0.25">
      <c r="A74" s="127"/>
      <c r="B74" s="127"/>
      <c r="C74" s="127"/>
      <c r="D74" s="127"/>
      <c r="E74" s="127"/>
      <c r="F74" s="128"/>
      <c r="G74" s="127"/>
    </row>
    <row r="75" spans="1:7" x14ac:dyDescent="0.25">
      <c r="A75" s="127"/>
      <c r="B75" s="127"/>
      <c r="C75" s="127"/>
      <c r="D75" s="127"/>
      <c r="E75" s="127"/>
      <c r="F75" s="128"/>
      <c r="G75" s="127"/>
    </row>
    <row r="76" spans="1:7" x14ac:dyDescent="0.25">
      <c r="A76" s="127"/>
      <c r="B76" s="127"/>
      <c r="C76" s="127"/>
      <c r="D76" s="127"/>
      <c r="E76" s="127"/>
      <c r="F76" s="128"/>
      <c r="G76" s="127"/>
    </row>
    <row r="77" spans="1:7" x14ac:dyDescent="0.25">
      <c r="A77" s="127"/>
      <c r="B77" s="127"/>
      <c r="C77" s="127"/>
      <c r="D77" s="127"/>
      <c r="E77" s="127"/>
      <c r="F77" s="128"/>
      <c r="G77" s="127"/>
    </row>
    <row r="78" spans="1:7" x14ac:dyDescent="0.25">
      <c r="A78" s="127"/>
      <c r="B78" s="127"/>
      <c r="C78" s="132"/>
      <c r="D78" s="127"/>
      <c r="E78" s="127"/>
      <c r="F78" s="128"/>
      <c r="G78" s="127"/>
    </row>
    <row r="79" spans="1:7" x14ac:dyDescent="0.25">
      <c r="A79" s="127"/>
      <c r="B79" s="127"/>
      <c r="C79" s="132"/>
      <c r="D79" s="127"/>
      <c r="E79" s="127"/>
      <c r="F79" s="128"/>
      <c r="G79" s="127"/>
    </row>
    <row r="80" spans="1:7" x14ac:dyDescent="0.25">
      <c r="A80" s="127"/>
      <c r="B80" s="127"/>
      <c r="C80" s="132"/>
      <c r="D80" s="127"/>
      <c r="E80" s="127"/>
      <c r="F80" s="128"/>
      <c r="G80" s="127"/>
    </row>
    <row r="81" spans="1:7" x14ac:dyDescent="0.25">
      <c r="A81" s="127"/>
      <c r="B81" s="127"/>
      <c r="C81" s="132"/>
      <c r="D81" s="127"/>
      <c r="E81" s="127"/>
      <c r="F81" s="128"/>
      <c r="G81" s="127"/>
    </row>
    <row r="82" spans="1:7" x14ac:dyDescent="0.25">
      <c r="A82" s="127"/>
      <c r="B82" s="127"/>
      <c r="C82" s="132"/>
      <c r="D82" s="127"/>
      <c r="E82" s="127"/>
      <c r="F82" s="128"/>
      <c r="G82" s="127"/>
    </row>
    <row r="83" spans="1:7" x14ac:dyDescent="0.25">
      <c r="A83" s="127"/>
      <c r="B83" s="127"/>
      <c r="C83" s="132"/>
      <c r="D83" s="127"/>
      <c r="E83" s="127"/>
      <c r="F83" s="128"/>
      <c r="G83" s="127"/>
    </row>
    <row r="84" spans="1:7" x14ac:dyDescent="0.25">
      <c r="A84" s="127"/>
      <c r="B84" s="127"/>
      <c r="C84" s="132"/>
      <c r="D84" s="127"/>
      <c r="E84" s="127"/>
      <c r="F84" s="128"/>
      <c r="G84" s="127"/>
    </row>
    <row r="85" spans="1:7" x14ac:dyDescent="0.25">
      <c r="A85" s="127"/>
      <c r="B85" s="127"/>
      <c r="C85" s="132"/>
      <c r="D85" s="127"/>
      <c r="E85" s="127"/>
      <c r="F85" s="128"/>
      <c r="G85" s="127"/>
    </row>
    <row r="86" spans="1:7" x14ac:dyDescent="0.25">
      <c r="A86" s="127"/>
      <c r="B86" s="127"/>
      <c r="C86" s="132"/>
      <c r="D86" s="127"/>
      <c r="E86" s="127"/>
      <c r="F86" s="128"/>
      <c r="G86" s="127"/>
    </row>
    <row r="87" spans="1:7" x14ac:dyDescent="0.25">
      <c r="A87" s="127"/>
      <c r="B87" s="127"/>
      <c r="C87" s="132"/>
      <c r="D87" s="127"/>
      <c r="E87" s="127"/>
      <c r="F87" s="128"/>
      <c r="G87" s="127"/>
    </row>
    <row r="88" spans="1:7" x14ac:dyDescent="0.25">
      <c r="A88" s="127"/>
      <c r="B88" s="127"/>
      <c r="C88" s="133"/>
      <c r="D88" s="127"/>
      <c r="E88" s="127"/>
      <c r="F88" s="128"/>
      <c r="G88" s="127"/>
    </row>
    <row r="89" spans="1:7" x14ac:dyDescent="0.25">
      <c r="A89" s="127"/>
      <c r="B89" s="127"/>
      <c r="C89" s="132"/>
      <c r="D89" s="127"/>
      <c r="E89" s="127"/>
      <c r="F89" s="128"/>
      <c r="G89" s="127"/>
    </row>
    <row r="90" spans="1:7" x14ac:dyDescent="0.25">
      <c r="A90" s="127"/>
      <c r="B90" s="127"/>
      <c r="C90" s="132"/>
      <c r="D90" s="127"/>
      <c r="E90" s="127"/>
      <c r="F90" s="128"/>
      <c r="G90" s="127"/>
    </row>
    <row r="91" spans="1:7" x14ac:dyDescent="0.25">
      <c r="A91" s="127"/>
      <c r="B91" s="127"/>
      <c r="C91" s="132"/>
      <c r="D91" s="127"/>
      <c r="E91" s="127"/>
      <c r="F91" s="128"/>
      <c r="G91" s="127"/>
    </row>
    <row r="92" spans="1:7" x14ac:dyDescent="0.25">
      <c r="A92" s="127"/>
      <c r="B92" s="127"/>
      <c r="C92" s="132"/>
      <c r="D92" s="127"/>
      <c r="E92" s="127"/>
      <c r="F92" s="128"/>
      <c r="G92" s="127"/>
    </row>
    <row r="93" spans="1:7" x14ac:dyDescent="0.25">
      <c r="A93" s="127"/>
      <c r="B93" s="127"/>
      <c r="C93" s="132"/>
      <c r="D93" s="127"/>
      <c r="E93" s="127"/>
      <c r="F93" s="128"/>
      <c r="G93" s="127"/>
    </row>
    <row r="94" spans="1:7" x14ac:dyDescent="0.25">
      <c r="A94" s="127"/>
      <c r="B94" s="127"/>
      <c r="C94" s="132"/>
      <c r="D94" s="127"/>
      <c r="E94" s="127"/>
      <c r="F94" s="128"/>
      <c r="G94" s="127"/>
    </row>
  </sheetData>
  <sheetProtection algorithmName="SHA-512" hashValue="hedgguIWagGZJlTFHgib4IaECliHXs5QlEszWoMHdkDyq5YdPpSOKsmYMWFZrhH2yL1cyaCvbU8rQpscdFV9ow==" saltValue="jzZqpCwKnu2TRKWkl/he1A==" spinCount="100000" sheet="1" objects="1" scenarios="1"/>
  <mergeCells count="1">
    <mergeCell ref="A3:G3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AEC30-51AA-4E6D-A37D-D3B7E356E6D0}">
  <dimension ref="A1:C35"/>
  <sheetViews>
    <sheetView showGridLines="0" workbookViewId="0">
      <selection activeCell="B25" sqref="B25"/>
    </sheetView>
  </sheetViews>
  <sheetFormatPr defaultRowHeight="13.2" x14ac:dyDescent="0.25"/>
  <cols>
    <col min="1" max="1" width="44.109375" customWidth="1"/>
    <col min="2" max="2" width="56.109375" customWidth="1"/>
    <col min="3" max="3" width="39.77734375" customWidth="1"/>
    <col min="257" max="257" width="44.109375" customWidth="1"/>
    <col min="258" max="258" width="56.109375" customWidth="1"/>
    <col min="259" max="259" width="39.77734375" customWidth="1"/>
    <col min="513" max="513" width="44.109375" customWidth="1"/>
    <col min="514" max="514" width="56.109375" customWidth="1"/>
    <col min="515" max="515" width="39.77734375" customWidth="1"/>
    <col min="769" max="769" width="44.109375" customWidth="1"/>
    <col min="770" max="770" width="56.109375" customWidth="1"/>
    <col min="771" max="771" width="39.77734375" customWidth="1"/>
    <col min="1025" max="1025" width="44.109375" customWidth="1"/>
    <col min="1026" max="1026" width="56.109375" customWidth="1"/>
    <col min="1027" max="1027" width="39.77734375" customWidth="1"/>
    <col min="1281" max="1281" width="44.109375" customWidth="1"/>
    <col min="1282" max="1282" width="56.109375" customWidth="1"/>
    <col min="1283" max="1283" width="39.77734375" customWidth="1"/>
    <col min="1537" max="1537" width="44.109375" customWidth="1"/>
    <col min="1538" max="1538" width="56.109375" customWidth="1"/>
    <col min="1539" max="1539" width="39.77734375" customWidth="1"/>
    <col min="1793" max="1793" width="44.109375" customWidth="1"/>
    <col min="1794" max="1794" width="56.109375" customWidth="1"/>
    <col min="1795" max="1795" width="39.77734375" customWidth="1"/>
    <col min="2049" max="2049" width="44.109375" customWidth="1"/>
    <col min="2050" max="2050" width="56.109375" customWidth="1"/>
    <col min="2051" max="2051" width="39.77734375" customWidth="1"/>
    <col min="2305" max="2305" width="44.109375" customWidth="1"/>
    <col min="2306" max="2306" width="56.109375" customWidth="1"/>
    <col min="2307" max="2307" width="39.77734375" customWidth="1"/>
    <col min="2561" max="2561" width="44.109375" customWidth="1"/>
    <col min="2562" max="2562" width="56.109375" customWidth="1"/>
    <col min="2563" max="2563" width="39.77734375" customWidth="1"/>
    <col min="2817" max="2817" width="44.109375" customWidth="1"/>
    <col min="2818" max="2818" width="56.109375" customWidth="1"/>
    <col min="2819" max="2819" width="39.77734375" customWidth="1"/>
    <col min="3073" max="3073" width="44.109375" customWidth="1"/>
    <col min="3074" max="3074" width="56.109375" customWidth="1"/>
    <col min="3075" max="3075" width="39.77734375" customWidth="1"/>
    <col min="3329" max="3329" width="44.109375" customWidth="1"/>
    <col min="3330" max="3330" width="56.109375" customWidth="1"/>
    <col min="3331" max="3331" width="39.77734375" customWidth="1"/>
    <col min="3585" max="3585" width="44.109375" customWidth="1"/>
    <col min="3586" max="3586" width="56.109375" customWidth="1"/>
    <col min="3587" max="3587" width="39.77734375" customWidth="1"/>
    <col min="3841" max="3841" width="44.109375" customWidth="1"/>
    <col min="3842" max="3842" width="56.109375" customWidth="1"/>
    <col min="3843" max="3843" width="39.77734375" customWidth="1"/>
    <col min="4097" max="4097" width="44.109375" customWidth="1"/>
    <col min="4098" max="4098" width="56.109375" customWidth="1"/>
    <col min="4099" max="4099" width="39.77734375" customWidth="1"/>
    <col min="4353" max="4353" width="44.109375" customWidth="1"/>
    <col min="4354" max="4354" width="56.109375" customWidth="1"/>
    <col min="4355" max="4355" width="39.77734375" customWidth="1"/>
    <col min="4609" max="4609" width="44.109375" customWidth="1"/>
    <col min="4610" max="4610" width="56.109375" customWidth="1"/>
    <col min="4611" max="4611" width="39.77734375" customWidth="1"/>
    <col min="4865" max="4865" width="44.109375" customWidth="1"/>
    <col min="4866" max="4866" width="56.109375" customWidth="1"/>
    <col min="4867" max="4867" width="39.77734375" customWidth="1"/>
    <col min="5121" max="5121" width="44.109375" customWidth="1"/>
    <col min="5122" max="5122" width="56.109375" customWidth="1"/>
    <col min="5123" max="5123" width="39.77734375" customWidth="1"/>
    <col min="5377" max="5377" width="44.109375" customWidth="1"/>
    <col min="5378" max="5378" width="56.109375" customWidth="1"/>
    <col min="5379" max="5379" width="39.77734375" customWidth="1"/>
    <col min="5633" max="5633" width="44.109375" customWidth="1"/>
    <col min="5634" max="5634" width="56.109375" customWidth="1"/>
    <col min="5635" max="5635" width="39.77734375" customWidth="1"/>
    <col min="5889" max="5889" width="44.109375" customWidth="1"/>
    <col min="5890" max="5890" width="56.109375" customWidth="1"/>
    <col min="5891" max="5891" width="39.77734375" customWidth="1"/>
    <col min="6145" max="6145" width="44.109375" customWidth="1"/>
    <col min="6146" max="6146" width="56.109375" customWidth="1"/>
    <col min="6147" max="6147" width="39.77734375" customWidth="1"/>
    <col min="6401" max="6401" width="44.109375" customWidth="1"/>
    <col min="6402" max="6402" width="56.109375" customWidth="1"/>
    <col min="6403" max="6403" width="39.77734375" customWidth="1"/>
    <col min="6657" max="6657" width="44.109375" customWidth="1"/>
    <col min="6658" max="6658" width="56.109375" customWidth="1"/>
    <col min="6659" max="6659" width="39.77734375" customWidth="1"/>
    <col min="6913" max="6913" width="44.109375" customWidth="1"/>
    <col min="6914" max="6914" width="56.109375" customWidth="1"/>
    <col min="6915" max="6915" width="39.77734375" customWidth="1"/>
    <col min="7169" max="7169" width="44.109375" customWidth="1"/>
    <col min="7170" max="7170" width="56.109375" customWidth="1"/>
    <col min="7171" max="7171" width="39.77734375" customWidth="1"/>
    <col min="7425" max="7425" width="44.109375" customWidth="1"/>
    <col min="7426" max="7426" width="56.109375" customWidth="1"/>
    <col min="7427" max="7427" width="39.77734375" customWidth="1"/>
    <col min="7681" max="7681" width="44.109375" customWidth="1"/>
    <col min="7682" max="7682" width="56.109375" customWidth="1"/>
    <col min="7683" max="7683" width="39.77734375" customWidth="1"/>
    <col min="7937" max="7937" width="44.109375" customWidth="1"/>
    <col min="7938" max="7938" width="56.109375" customWidth="1"/>
    <col min="7939" max="7939" width="39.77734375" customWidth="1"/>
    <col min="8193" max="8193" width="44.109375" customWidth="1"/>
    <col min="8194" max="8194" width="56.109375" customWidth="1"/>
    <col min="8195" max="8195" width="39.77734375" customWidth="1"/>
    <col min="8449" max="8449" width="44.109375" customWidth="1"/>
    <col min="8450" max="8450" width="56.109375" customWidth="1"/>
    <col min="8451" max="8451" width="39.77734375" customWidth="1"/>
    <col min="8705" max="8705" width="44.109375" customWidth="1"/>
    <col min="8706" max="8706" width="56.109375" customWidth="1"/>
    <col min="8707" max="8707" width="39.77734375" customWidth="1"/>
    <col min="8961" max="8961" width="44.109375" customWidth="1"/>
    <col min="8962" max="8962" width="56.109375" customWidth="1"/>
    <col min="8963" max="8963" width="39.77734375" customWidth="1"/>
    <col min="9217" max="9217" width="44.109375" customWidth="1"/>
    <col min="9218" max="9218" width="56.109375" customWidth="1"/>
    <col min="9219" max="9219" width="39.77734375" customWidth="1"/>
    <col min="9473" max="9473" width="44.109375" customWidth="1"/>
    <col min="9474" max="9474" width="56.109375" customWidth="1"/>
    <col min="9475" max="9475" width="39.77734375" customWidth="1"/>
    <col min="9729" max="9729" width="44.109375" customWidth="1"/>
    <col min="9730" max="9730" width="56.109375" customWidth="1"/>
    <col min="9731" max="9731" width="39.77734375" customWidth="1"/>
    <col min="9985" max="9985" width="44.109375" customWidth="1"/>
    <col min="9986" max="9986" width="56.109375" customWidth="1"/>
    <col min="9987" max="9987" width="39.77734375" customWidth="1"/>
    <col min="10241" max="10241" width="44.109375" customWidth="1"/>
    <col min="10242" max="10242" width="56.109375" customWidth="1"/>
    <col min="10243" max="10243" width="39.77734375" customWidth="1"/>
    <col min="10497" max="10497" width="44.109375" customWidth="1"/>
    <col min="10498" max="10498" width="56.109375" customWidth="1"/>
    <col min="10499" max="10499" width="39.77734375" customWidth="1"/>
    <col min="10753" max="10753" width="44.109375" customWidth="1"/>
    <col min="10754" max="10754" width="56.109375" customWidth="1"/>
    <col min="10755" max="10755" width="39.77734375" customWidth="1"/>
    <col min="11009" max="11009" width="44.109375" customWidth="1"/>
    <col min="11010" max="11010" width="56.109375" customWidth="1"/>
    <col min="11011" max="11011" width="39.77734375" customWidth="1"/>
    <col min="11265" max="11265" width="44.109375" customWidth="1"/>
    <col min="11266" max="11266" width="56.109375" customWidth="1"/>
    <col min="11267" max="11267" width="39.77734375" customWidth="1"/>
    <col min="11521" max="11521" width="44.109375" customWidth="1"/>
    <col min="11522" max="11522" width="56.109375" customWidth="1"/>
    <col min="11523" max="11523" width="39.77734375" customWidth="1"/>
    <col min="11777" max="11777" width="44.109375" customWidth="1"/>
    <col min="11778" max="11778" width="56.109375" customWidth="1"/>
    <col min="11779" max="11779" width="39.77734375" customWidth="1"/>
    <col min="12033" max="12033" width="44.109375" customWidth="1"/>
    <col min="12034" max="12034" width="56.109375" customWidth="1"/>
    <col min="12035" max="12035" width="39.77734375" customWidth="1"/>
    <col min="12289" max="12289" width="44.109375" customWidth="1"/>
    <col min="12290" max="12290" width="56.109375" customWidth="1"/>
    <col min="12291" max="12291" width="39.77734375" customWidth="1"/>
    <col min="12545" max="12545" width="44.109375" customWidth="1"/>
    <col min="12546" max="12546" width="56.109375" customWidth="1"/>
    <col min="12547" max="12547" width="39.77734375" customWidth="1"/>
    <col min="12801" max="12801" width="44.109375" customWidth="1"/>
    <col min="12802" max="12802" width="56.109375" customWidth="1"/>
    <col min="12803" max="12803" width="39.77734375" customWidth="1"/>
    <col min="13057" max="13057" width="44.109375" customWidth="1"/>
    <col min="13058" max="13058" width="56.109375" customWidth="1"/>
    <col min="13059" max="13059" width="39.77734375" customWidth="1"/>
    <col min="13313" max="13313" width="44.109375" customWidth="1"/>
    <col min="13314" max="13314" width="56.109375" customWidth="1"/>
    <col min="13315" max="13315" width="39.77734375" customWidth="1"/>
    <col min="13569" max="13569" width="44.109375" customWidth="1"/>
    <col min="13570" max="13570" width="56.109375" customWidth="1"/>
    <col min="13571" max="13571" width="39.77734375" customWidth="1"/>
    <col min="13825" max="13825" width="44.109375" customWidth="1"/>
    <col min="13826" max="13826" width="56.109375" customWidth="1"/>
    <col min="13827" max="13827" width="39.77734375" customWidth="1"/>
    <col min="14081" max="14081" width="44.109375" customWidth="1"/>
    <col min="14082" max="14082" width="56.109375" customWidth="1"/>
    <col min="14083" max="14083" width="39.77734375" customWidth="1"/>
    <col min="14337" max="14337" width="44.109375" customWidth="1"/>
    <col min="14338" max="14338" width="56.109375" customWidth="1"/>
    <col min="14339" max="14339" width="39.77734375" customWidth="1"/>
    <col min="14593" max="14593" width="44.109375" customWidth="1"/>
    <col min="14594" max="14594" width="56.109375" customWidth="1"/>
    <col min="14595" max="14595" width="39.77734375" customWidth="1"/>
    <col min="14849" max="14849" width="44.109375" customWidth="1"/>
    <col min="14850" max="14850" width="56.109375" customWidth="1"/>
    <col min="14851" max="14851" width="39.77734375" customWidth="1"/>
    <col min="15105" max="15105" width="44.109375" customWidth="1"/>
    <col min="15106" max="15106" width="56.109375" customWidth="1"/>
    <col min="15107" max="15107" width="39.77734375" customWidth="1"/>
    <col min="15361" max="15361" width="44.109375" customWidth="1"/>
    <col min="15362" max="15362" width="56.109375" customWidth="1"/>
    <col min="15363" max="15363" width="39.77734375" customWidth="1"/>
    <col min="15617" max="15617" width="44.109375" customWidth="1"/>
    <col min="15618" max="15618" width="56.109375" customWidth="1"/>
    <col min="15619" max="15619" width="39.77734375" customWidth="1"/>
    <col min="15873" max="15873" width="44.109375" customWidth="1"/>
    <col min="15874" max="15874" width="56.109375" customWidth="1"/>
    <col min="15875" max="15875" width="39.77734375" customWidth="1"/>
    <col min="16129" max="16129" width="44.109375" customWidth="1"/>
    <col min="16130" max="16130" width="56.109375" customWidth="1"/>
    <col min="16131" max="16131" width="39.77734375" customWidth="1"/>
  </cols>
  <sheetData>
    <row r="1" spans="1:3" x14ac:dyDescent="0.25">
      <c r="A1" t="s">
        <v>99</v>
      </c>
    </row>
    <row r="2" spans="1:3" x14ac:dyDescent="0.25">
      <c r="A2" t="s">
        <v>100</v>
      </c>
    </row>
    <row r="3" spans="1:3" x14ac:dyDescent="0.25">
      <c r="A3" t="s">
        <v>101</v>
      </c>
    </row>
    <row r="5" spans="1:3" x14ac:dyDescent="0.25">
      <c r="A5" t="s">
        <v>102</v>
      </c>
    </row>
    <row r="6" spans="1:3" x14ac:dyDescent="0.25">
      <c r="A6" t="s">
        <v>103</v>
      </c>
    </row>
    <row r="8" spans="1:3" x14ac:dyDescent="0.25">
      <c r="A8" t="s">
        <v>104</v>
      </c>
    </row>
    <row r="11" spans="1:3" x14ac:dyDescent="0.25">
      <c r="A11" s="114" t="s">
        <v>105</v>
      </c>
      <c r="B11" s="114" t="s">
        <v>106</v>
      </c>
      <c r="C11" s="114" t="s">
        <v>107</v>
      </c>
    </row>
    <row r="12" spans="1:3" x14ac:dyDescent="0.25">
      <c r="A12" s="115"/>
      <c r="B12" s="115"/>
      <c r="C12" s="115"/>
    </row>
    <row r="13" spans="1:3" x14ac:dyDescent="0.25">
      <c r="A13" s="115"/>
      <c r="B13" s="115"/>
      <c r="C13" s="115"/>
    </row>
    <row r="14" spans="1:3" x14ac:dyDescent="0.25">
      <c r="A14" s="115"/>
      <c r="B14" s="115"/>
      <c r="C14" s="115"/>
    </row>
    <row r="15" spans="1:3" x14ac:dyDescent="0.25">
      <c r="A15" s="115"/>
      <c r="B15" s="115"/>
      <c r="C15" s="115"/>
    </row>
    <row r="16" spans="1:3" x14ac:dyDescent="0.25">
      <c r="A16" s="115"/>
      <c r="B16" s="115"/>
      <c r="C16" s="115"/>
    </row>
    <row r="17" spans="1:3" x14ac:dyDescent="0.25">
      <c r="A17" s="115"/>
      <c r="B17" s="115"/>
      <c r="C17" s="115"/>
    </row>
    <row r="18" spans="1:3" x14ac:dyDescent="0.25">
      <c r="A18" s="115"/>
      <c r="B18" s="115"/>
      <c r="C18" s="115"/>
    </row>
    <row r="19" spans="1:3" x14ac:dyDescent="0.25">
      <c r="A19" s="115"/>
      <c r="B19" s="115"/>
      <c r="C19" s="115"/>
    </row>
    <row r="20" spans="1:3" x14ac:dyDescent="0.25">
      <c r="A20" s="115"/>
      <c r="B20" s="115"/>
      <c r="C20" s="115"/>
    </row>
    <row r="21" spans="1:3" x14ac:dyDescent="0.25">
      <c r="A21" s="115"/>
      <c r="B21" s="115"/>
      <c r="C21" s="115"/>
    </row>
    <row r="22" spans="1:3" x14ac:dyDescent="0.25">
      <c r="A22" s="115"/>
      <c r="B22" s="115"/>
      <c r="C22" s="115"/>
    </row>
    <row r="23" spans="1:3" x14ac:dyDescent="0.25">
      <c r="A23" s="115"/>
      <c r="B23" s="115"/>
      <c r="C23" s="115"/>
    </row>
    <row r="24" spans="1:3" x14ac:dyDescent="0.25">
      <c r="A24" s="115"/>
      <c r="B24" s="115"/>
      <c r="C24" s="115"/>
    </row>
    <row r="25" spans="1:3" x14ac:dyDescent="0.25">
      <c r="A25" s="115"/>
      <c r="B25" s="115"/>
      <c r="C25" s="115"/>
    </row>
    <row r="26" spans="1:3" x14ac:dyDescent="0.25">
      <c r="A26" s="115"/>
      <c r="B26" s="115"/>
      <c r="C26" s="115"/>
    </row>
    <row r="27" spans="1:3" x14ac:dyDescent="0.25">
      <c r="A27" s="115"/>
      <c r="B27" s="115"/>
      <c r="C27" s="115"/>
    </row>
    <row r="28" spans="1:3" x14ac:dyDescent="0.25">
      <c r="A28" s="115"/>
      <c r="B28" s="115"/>
      <c r="C28" s="115"/>
    </row>
    <row r="29" spans="1:3" x14ac:dyDescent="0.25">
      <c r="A29" s="115"/>
      <c r="B29" s="115"/>
      <c r="C29" s="115"/>
    </row>
    <row r="30" spans="1:3" x14ac:dyDescent="0.25">
      <c r="A30" s="115"/>
      <c r="B30" s="115"/>
      <c r="C30" s="115"/>
    </row>
    <row r="31" spans="1:3" x14ac:dyDescent="0.25">
      <c r="A31" s="115"/>
      <c r="B31" s="115"/>
      <c r="C31" s="115"/>
    </row>
    <row r="32" spans="1:3" x14ac:dyDescent="0.25">
      <c r="A32" s="115"/>
      <c r="B32" s="115"/>
      <c r="C32" s="115"/>
    </row>
    <row r="34" spans="1:1" x14ac:dyDescent="0.25">
      <c r="A34" t="s">
        <v>108</v>
      </c>
    </row>
    <row r="35" spans="1:1" x14ac:dyDescent="0.25">
      <c r="A35" t="s">
        <v>109</v>
      </c>
    </row>
  </sheetData>
  <sheetProtection algorithmName="SHA-512" hashValue="jJOpV6iBlOwMaT4dNGHjQ5DW6sY4P6wlXDvm7mQzpIlKM1qScFDQfAPJ+GKZ8Zr+ybJQE9l8eQfIRi1Y83yAfQ==" saltValue="0Pqj+HeQEsTc7pjZUJEPqQ==" spinCount="100000" sheet="1" objects="1" scenarios="1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62A9-4CE3-4521-A9F6-A4ABB5DCAEA4}">
  <dimension ref="A1:H43"/>
  <sheetViews>
    <sheetView showGridLines="0" workbookViewId="0">
      <selection activeCell="H46" sqref="H46"/>
    </sheetView>
  </sheetViews>
  <sheetFormatPr defaultRowHeight="13.2" x14ac:dyDescent="0.25"/>
  <cols>
    <col min="1" max="1" width="29.44140625" customWidth="1"/>
    <col min="5" max="5" width="9.77734375" customWidth="1"/>
    <col min="257" max="257" width="29.44140625" customWidth="1"/>
    <col min="261" max="261" width="9.77734375" customWidth="1"/>
    <col min="513" max="513" width="29.44140625" customWidth="1"/>
    <col min="517" max="517" width="9.77734375" customWidth="1"/>
    <col min="769" max="769" width="29.44140625" customWidth="1"/>
    <col min="773" max="773" width="9.77734375" customWidth="1"/>
    <col min="1025" max="1025" width="29.44140625" customWidth="1"/>
    <col min="1029" max="1029" width="9.77734375" customWidth="1"/>
    <col min="1281" max="1281" width="29.44140625" customWidth="1"/>
    <col min="1285" max="1285" width="9.77734375" customWidth="1"/>
    <col min="1537" max="1537" width="29.44140625" customWidth="1"/>
    <col min="1541" max="1541" width="9.77734375" customWidth="1"/>
    <col min="1793" max="1793" width="29.44140625" customWidth="1"/>
    <col min="1797" max="1797" width="9.77734375" customWidth="1"/>
    <col min="2049" max="2049" width="29.44140625" customWidth="1"/>
    <col min="2053" max="2053" width="9.77734375" customWidth="1"/>
    <col min="2305" max="2305" width="29.44140625" customWidth="1"/>
    <col min="2309" max="2309" width="9.77734375" customWidth="1"/>
    <col min="2561" max="2561" width="29.44140625" customWidth="1"/>
    <col min="2565" max="2565" width="9.77734375" customWidth="1"/>
    <col min="2817" max="2817" width="29.44140625" customWidth="1"/>
    <col min="2821" max="2821" width="9.77734375" customWidth="1"/>
    <col min="3073" max="3073" width="29.44140625" customWidth="1"/>
    <col min="3077" max="3077" width="9.77734375" customWidth="1"/>
    <col min="3329" max="3329" width="29.44140625" customWidth="1"/>
    <col min="3333" max="3333" width="9.77734375" customWidth="1"/>
    <col min="3585" max="3585" width="29.44140625" customWidth="1"/>
    <col min="3589" max="3589" width="9.77734375" customWidth="1"/>
    <col min="3841" max="3841" width="29.44140625" customWidth="1"/>
    <col min="3845" max="3845" width="9.77734375" customWidth="1"/>
    <col min="4097" max="4097" width="29.44140625" customWidth="1"/>
    <col min="4101" max="4101" width="9.77734375" customWidth="1"/>
    <col min="4353" max="4353" width="29.44140625" customWidth="1"/>
    <col min="4357" max="4357" width="9.77734375" customWidth="1"/>
    <col min="4609" max="4609" width="29.44140625" customWidth="1"/>
    <col min="4613" max="4613" width="9.77734375" customWidth="1"/>
    <col min="4865" max="4865" width="29.44140625" customWidth="1"/>
    <col min="4869" max="4869" width="9.77734375" customWidth="1"/>
    <col min="5121" max="5121" width="29.44140625" customWidth="1"/>
    <col min="5125" max="5125" width="9.77734375" customWidth="1"/>
    <col min="5377" max="5377" width="29.44140625" customWidth="1"/>
    <col min="5381" max="5381" width="9.77734375" customWidth="1"/>
    <col min="5633" max="5633" width="29.44140625" customWidth="1"/>
    <col min="5637" max="5637" width="9.77734375" customWidth="1"/>
    <col min="5889" max="5889" width="29.44140625" customWidth="1"/>
    <col min="5893" max="5893" width="9.77734375" customWidth="1"/>
    <col min="6145" max="6145" width="29.44140625" customWidth="1"/>
    <col min="6149" max="6149" width="9.77734375" customWidth="1"/>
    <col min="6401" max="6401" width="29.44140625" customWidth="1"/>
    <col min="6405" max="6405" width="9.77734375" customWidth="1"/>
    <col min="6657" max="6657" width="29.44140625" customWidth="1"/>
    <col min="6661" max="6661" width="9.77734375" customWidth="1"/>
    <col min="6913" max="6913" width="29.44140625" customWidth="1"/>
    <col min="6917" max="6917" width="9.77734375" customWidth="1"/>
    <col min="7169" max="7169" width="29.44140625" customWidth="1"/>
    <col min="7173" max="7173" width="9.77734375" customWidth="1"/>
    <col min="7425" max="7425" width="29.44140625" customWidth="1"/>
    <col min="7429" max="7429" width="9.77734375" customWidth="1"/>
    <col min="7681" max="7681" width="29.44140625" customWidth="1"/>
    <col min="7685" max="7685" width="9.77734375" customWidth="1"/>
    <col min="7937" max="7937" width="29.44140625" customWidth="1"/>
    <col min="7941" max="7941" width="9.77734375" customWidth="1"/>
    <col min="8193" max="8193" width="29.44140625" customWidth="1"/>
    <col min="8197" max="8197" width="9.77734375" customWidth="1"/>
    <col min="8449" max="8449" width="29.44140625" customWidth="1"/>
    <col min="8453" max="8453" width="9.77734375" customWidth="1"/>
    <col min="8705" max="8705" width="29.44140625" customWidth="1"/>
    <col min="8709" max="8709" width="9.77734375" customWidth="1"/>
    <col min="8961" max="8961" width="29.44140625" customWidth="1"/>
    <col min="8965" max="8965" width="9.77734375" customWidth="1"/>
    <col min="9217" max="9217" width="29.44140625" customWidth="1"/>
    <col min="9221" max="9221" width="9.77734375" customWidth="1"/>
    <col min="9473" max="9473" width="29.44140625" customWidth="1"/>
    <col min="9477" max="9477" width="9.77734375" customWidth="1"/>
    <col min="9729" max="9729" width="29.44140625" customWidth="1"/>
    <col min="9733" max="9733" width="9.77734375" customWidth="1"/>
    <col min="9985" max="9985" width="29.44140625" customWidth="1"/>
    <col min="9989" max="9989" width="9.77734375" customWidth="1"/>
    <col min="10241" max="10241" width="29.44140625" customWidth="1"/>
    <col min="10245" max="10245" width="9.77734375" customWidth="1"/>
    <col min="10497" max="10497" width="29.44140625" customWidth="1"/>
    <col min="10501" max="10501" width="9.77734375" customWidth="1"/>
    <col min="10753" max="10753" width="29.44140625" customWidth="1"/>
    <col min="10757" max="10757" width="9.77734375" customWidth="1"/>
    <col min="11009" max="11009" width="29.44140625" customWidth="1"/>
    <col min="11013" max="11013" width="9.77734375" customWidth="1"/>
    <col min="11265" max="11265" width="29.44140625" customWidth="1"/>
    <col min="11269" max="11269" width="9.77734375" customWidth="1"/>
    <col min="11521" max="11521" width="29.44140625" customWidth="1"/>
    <col min="11525" max="11525" width="9.77734375" customWidth="1"/>
    <col min="11777" max="11777" width="29.44140625" customWidth="1"/>
    <col min="11781" max="11781" width="9.77734375" customWidth="1"/>
    <col min="12033" max="12033" width="29.44140625" customWidth="1"/>
    <col min="12037" max="12037" width="9.77734375" customWidth="1"/>
    <col min="12289" max="12289" width="29.44140625" customWidth="1"/>
    <col min="12293" max="12293" width="9.77734375" customWidth="1"/>
    <col min="12545" max="12545" width="29.44140625" customWidth="1"/>
    <col min="12549" max="12549" width="9.77734375" customWidth="1"/>
    <col min="12801" max="12801" width="29.44140625" customWidth="1"/>
    <col min="12805" max="12805" width="9.77734375" customWidth="1"/>
    <col min="13057" max="13057" width="29.44140625" customWidth="1"/>
    <col min="13061" max="13061" width="9.77734375" customWidth="1"/>
    <col min="13313" max="13313" width="29.44140625" customWidth="1"/>
    <col min="13317" max="13317" width="9.77734375" customWidth="1"/>
    <col min="13569" max="13569" width="29.44140625" customWidth="1"/>
    <col min="13573" max="13573" width="9.77734375" customWidth="1"/>
    <col min="13825" max="13825" width="29.44140625" customWidth="1"/>
    <col min="13829" max="13829" width="9.77734375" customWidth="1"/>
    <col min="14081" max="14081" width="29.44140625" customWidth="1"/>
    <col min="14085" max="14085" width="9.77734375" customWidth="1"/>
    <col min="14337" max="14337" width="29.44140625" customWidth="1"/>
    <col min="14341" max="14341" width="9.77734375" customWidth="1"/>
    <col min="14593" max="14593" width="29.44140625" customWidth="1"/>
    <col min="14597" max="14597" width="9.77734375" customWidth="1"/>
    <col min="14849" max="14849" width="29.44140625" customWidth="1"/>
    <col min="14853" max="14853" width="9.77734375" customWidth="1"/>
    <col min="15105" max="15105" width="29.44140625" customWidth="1"/>
    <col min="15109" max="15109" width="9.77734375" customWidth="1"/>
    <col min="15361" max="15361" width="29.44140625" customWidth="1"/>
    <col min="15365" max="15365" width="9.77734375" customWidth="1"/>
    <col min="15617" max="15617" width="29.44140625" customWidth="1"/>
    <col min="15621" max="15621" width="9.77734375" customWidth="1"/>
    <col min="15873" max="15873" width="29.44140625" customWidth="1"/>
    <col min="15877" max="15877" width="9.77734375" customWidth="1"/>
    <col min="16129" max="16129" width="29.44140625" customWidth="1"/>
    <col min="16133" max="16133" width="9.77734375" customWidth="1"/>
  </cols>
  <sheetData>
    <row r="1" spans="1:7" ht="16.2" x14ac:dyDescent="0.4">
      <c r="A1" s="485" t="s">
        <v>90</v>
      </c>
      <c r="B1" s="485"/>
      <c r="C1" s="485"/>
      <c r="D1" s="485"/>
      <c r="E1" s="485"/>
      <c r="F1" s="485"/>
      <c r="G1" s="485"/>
    </row>
    <row r="2" spans="1:7" ht="16.2" x14ac:dyDescent="0.4">
      <c r="A2" s="109"/>
      <c r="B2" s="109"/>
      <c r="C2" s="109"/>
      <c r="D2" s="109"/>
      <c r="E2" s="109"/>
      <c r="F2" s="109"/>
      <c r="G2" s="109"/>
    </row>
    <row r="3" spans="1:7" ht="16.2" x14ac:dyDescent="0.4">
      <c r="A3" s="109" t="s">
        <v>91</v>
      </c>
      <c r="B3" s="110"/>
      <c r="C3" s="110"/>
      <c r="D3" s="109"/>
      <c r="E3" s="109"/>
      <c r="F3" s="109"/>
      <c r="G3" s="109"/>
    </row>
    <row r="4" spans="1:7" ht="16.2" x14ac:dyDescent="0.4">
      <c r="A4" s="109"/>
      <c r="B4" s="109"/>
      <c r="C4" s="109"/>
      <c r="D4" s="109"/>
      <c r="E4" s="109"/>
      <c r="F4" s="109"/>
      <c r="G4" s="109"/>
    </row>
    <row r="5" spans="1:7" ht="16.2" x14ac:dyDescent="0.4">
      <c r="A5" s="109" t="s">
        <v>92</v>
      </c>
      <c r="B5" s="110"/>
      <c r="C5" s="110"/>
      <c r="D5" s="110"/>
      <c r="E5" s="110"/>
      <c r="F5" s="110"/>
      <c r="G5" s="110"/>
    </row>
    <row r="6" spans="1:7" ht="16.2" x14ac:dyDescent="0.4">
      <c r="A6" s="109"/>
      <c r="B6" s="109"/>
      <c r="C6" s="109"/>
      <c r="D6" s="109"/>
      <c r="E6" s="109"/>
      <c r="F6" s="109"/>
      <c r="G6" s="109"/>
    </row>
    <row r="7" spans="1:7" ht="16.2" x14ac:dyDescent="0.4">
      <c r="A7" s="109" t="s">
        <v>93</v>
      </c>
      <c r="B7" s="109"/>
      <c r="C7" s="109"/>
      <c r="D7" s="109"/>
      <c r="E7" s="111"/>
      <c r="F7" s="110"/>
      <c r="G7" s="110"/>
    </row>
    <row r="8" spans="1:7" ht="16.2" x14ac:dyDescent="0.4">
      <c r="A8" s="109"/>
      <c r="B8" s="109"/>
      <c r="C8" s="109"/>
      <c r="D8" s="109"/>
      <c r="E8" s="109"/>
      <c r="F8" s="109"/>
      <c r="G8" s="109"/>
    </row>
    <row r="9" spans="1:7" ht="16.2" x14ac:dyDescent="0.4">
      <c r="A9" s="109" t="s">
        <v>94</v>
      </c>
      <c r="B9" s="110"/>
      <c r="C9" s="110"/>
      <c r="D9" s="110"/>
      <c r="E9" s="110"/>
      <c r="F9" s="110"/>
      <c r="G9" s="110"/>
    </row>
    <row r="10" spans="1:7" ht="16.2" x14ac:dyDescent="0.4">
      <c r="A10" s="109"/>
      <c r="B10" s="110"/>
      <c r="C10" s="110"/>
      <c r="D10" s="110"/>
      <c r="E10" s="110"/>
      <c r="F10" s="110"/>
      <c r="G10" s="110"/>
    </row>
    <row r="11" spans="1:7" ht="16.2" x14ac:dyDescent="0.4">
      <c r="A11" s="109"/>
      <c r="B11" s="110"/>
      <c r="C11" s="110"/>
      <c r="D11" s="110"/>
      <c r="E11" s="110"/>
      <c r="F11" s="110"/>
      <c r="G11" s="110"/>
    </row>
    <row r="12" spans="1:7" ht="16.2" x14ac:dyDescent="0.4">
      <c r="A12" s="109"/>
      <c r="B12" s="110"/>
      <c r="C12" s="110"/>
      <c r="D12" s="110"/>
      <c r="E12" s="110"/>
      <c r="F12" s="110"/>
      <c r="G12" s="110"/>
    </row>
    <row r="13" spans="1:7" ht="16.2" x14ac:dyDescent="0.4">
      <c r="A13" s="109"/>
      <c r="B13" s="109"/>
      <c r="C13" s="109"/>
      <c r="D13" s="109"/>
      <c r="E13" s="109"/>
      <c r="F13" s="109"/>
      <c r="G13" s="109"/>
    </row>
    <row r="14" spans="1:7" ht="16.2" x14ac:dyDescent="0.4">
      <c r="A14" s="109" t="s">
        <v>95</v>
      </c>
      <c r="B14" s="110"/>
      <c r="C14" s="110"/>
      <c r="D14" s="109"/>
      <c r="E14" s="109"/>
      <c r="F14" s="109"/>
      <c r="G14" s="109"/>
    </row>
    <row r="15" spans="1:7" ht="16.2" x14ac:dyDescent="0.4">
      <c r="A15" s="109"/>
      <c r="B15" s="109"/>
      <c r="C15" s="109"/>
      <c r="D15" s="109"/>
      <c r="E15" s="109"/>
      <c r="F15" s="109"/>
      <c r="G15" s="109"/>
    </row>
    <row r="16" spans="1:7" ht="16.2" x14ac:dyDescent="0.4">
      <c r="A16" s="109" t="s">
        <v>96</v>
      </c>
      <c r="B16" s="110"/>
      <c r="C16" s="110"/>
      <c r="D16" s="110"/>
      <c r="E16" s="110"/>
      <c r="F16" s="110"/>
      <c r="G16" s="110"/>
    </row>
    <row r="17" spans="1:8" ht="16.2" x14ac:dyDescent="0.4">
      <c r="A17" s="109"/>
      <c r="B17" s="111"/>
      <c r="C17" s="111"/>
      <c r="D17" s="111"/>
      <c r="E17" s="111"/>
      <c r="F17" s="111"/>
      <c r="G17" s="111"/>
    </row>
    <row r="18" spans="1:8" ht="16.2" x14ac:dyDescent="0.4">
      <c r="A18" s="109" t="s">
        <v>97</v>
      </c>
      <c r="B18" s="110"/>
      <c r="C18" s="110"/>
      <c r="D18" s="110"/>
      <c r="E18" s="110"/>
      <c r="F18" s="110"/>
      <c r="G18" s="110"/>
    </row>
    <row r="19" spans="1:8" ht="16.2" x14ac:dyDescent="0.4">
      <c r="A19" s="109"/>
      <c r="B19" s="109"/>
      <c r="C19" s="109"/>
      <c r="D19" s="109"/>
      <c r="E19" s="109"/>
      <c r="F19" s="109"/>
      <c r="G19" s="109"/>
    </row>
    <row r="20" spans="1:8" ht="16.2" x14ac:dyDescent="0.4">
      <c r="A20" s="109" t="s">
        <v>98</v>
      </c>
      <c r="B20" s="109"/>
      <c r="C20" s="109"/>
      <c r="D20" s="109"/>
      <c r="E20" s="109"/>
      <c r="F20" s="109"/>
      <c r="G20" s="109"/>
    </row>
    <row r="22" spans="1:8" ht="13.8" thickBot="1" x14ac:dyDescent="0.3">
      <c r="A22" s="112"/>
      <c r="B22" s="112"/>
      <c r="C22" s="112"/>
      <c r="D22" s="112"/>
      <c r="E22" s="112"/>
      <c r="F22" s="112"/>
      <c r="G22" s="112"/>
      <c r="H22" s="112"/>
    </row>
    <row r="23" spans="1:8" ht="13.8" thickTop="1" x14ac:dyDescent="0.25"/>
    <row r="24" spans="1:8" ht="16.2" x14ac:dyDescent="0.4">
      <c r="A24" s="485" t="s">
        <v>90</v>
      </c>
      <c r="B24" s="485"/>
      <c r="C24" s="485"/>
      <c r="D24" s="485"/>
      <c r="E24" s="485"/>
      <c r="F24" s="485"/>
      <c r="G24" s="485"/>
    </row>
    <row r="25" spans="1:8" ht="16.2" x14ac:dyDescent="0.4">
      <c r="A25" s="109"/>
      <c r="B25" s="109"/>
      <c r="C25" s="109"/>
      <c r="D25" s="109"/>
      <c r="E25" s="109"/>
      <c r="F25" s="109"/>
      <c r="G25" s="109"/>
    </row>
    <row r="26" spans="1:8" ht="16.2" x14ac:dyDescent="0.4">
      <c r="A26" s="109" t="s">
        <v>91</v>
      </c>
      <c r="B26" s="110"/>
      <c r="C26" s="110"/>
      <c r="D26" s="109"/>
      <c r="E26" s="109"/>
      <c r="F26" s="109"/>
      <c r="G26" s="109"/>
    </row>
    <row r="27" spans="1:8" ht="16.2" x14ac:dyDescent="0.4">
      <c r="A27" s="109"/>
      <c r="B27" s="109"/>
      <c r="C27" s="109"/>
      <c r="D27" s="109"/>
      <c r="E27" s="109"/>
      <c r="F27" s="109"/>
      <c r="G27" s="109"/>
    </row>
    <row r="28" spans="1:8" ht="16.2" x14ac:dyDescent="0.4">
      <c r="A28" s="109" t="s">
        <v>92</v>
      </c>
      <c r="B28" s="110"/>
      <c r="C28" s="110"/>
      <c r="D28" s="110"/>
      <c r="E28" s="110"/>
      <c r="F28" s="110"/>
      <c r="G28" s="110"/>
    </row>
    <row r="29" spans="1:8" ht="16.2" x14ac:dyDescent="0.4">
      <c r="A29" s="109"/>
      <c r="B29" s="109"/>
      <c r="C29" s="109"/>
      <c r="D29" s="109"/>
      <c r="E29" s="109"/>
      <c r="F29" s="109"/>
      <c r="G29" s="109"/>
    </row>
    <row r="30" spans="1:8" ht="16.2" x14ac:dyDescent="0.4">
      <c r="A30" s="109" t="s">
        <v>93</v>
      </c>
      <c r="B30" s="109"/>
      <c r="C30" s="109"/>
      <c r="D30" s="109"/>
      <c r="E30" s="111"/>
      <c r="F30" s="110"/>
      <c r="G30" s="110"/>
    </row>
    <row r="31" spans="1:8" ht="16.2" x14ac:dyDescent="0.4">
      <c r="A31" s="109"/>
      <c r="B31" s="109"/>
      <c r="C31" s="109"/>
      <c r="D31" s="109"/>
      <c r="E31" s="109"/>
      <c r="F31" s="109"/>
      <c r="G31" s="109"/>
    </row>
    <row r="32" spans="1:8" ht="16.2" x14ac:dyDescent="0.4">
      <c r="A32" s="109" t="s">
        <v>94</v>
      </c>
      <c r="B32" s="110"/>
      <c r="C32" s="110"/>
      <c r="D32" s="110"/>
      <c r="E32" s="110"/>
      <c r="F32" s="110"/>
      <c r="G32" s="110"/>
    </row>
    <row r="33" spans="1:7" ht="16.2" x14ac:dyDescent="0.4">
      <c r="A33" s="109"/>
      <c r="B33" s="110"/>
      <c r="C33" s="110"/>
      <c r="D33" s="110"/>
      <c r="E33" s="110"/>
      <c r="F33" s="110"/>
      <c r="G33" s="110"/>
    </row>
    <row r="34" spans="1:7" ht="16.2" x14ac:dyDescent="0.4">
      <c r="A34" s="109"/>
      <c r="B34" s="110"/>
      <c r="C34" s="110"/>
      <c r="D34" s="110"/>
      <c r="E34" s="110"/>
      <c r="F34" s="110"/>
      <c r="G34" s="113"/>
    </row>
    <row r="35" spans="1:7" ht="16.2" x14ac:dyDescent="0.4">
      <c r="A35" s="109"/>
      <c r="B35" s="110"/>
      <c r="C35" s="110"/>
      <c r="D35" s="110"/>
      <c r="E35" s="110"/>
      <c r="F35" s="110"/>
      <c r="G35" s="110"/>
    </row>
    <row r="36" spans="1:7" ht="16.2" x14ac:dyDescent="0.4">
      <c r="A36" s="109"/>
      <c r="B36" s="109"/>
      <c r="C36" s="109"/>
      <c r="D36" s="109"/>
      <c r="E36" s="109"/>
      <c r="F36" s="109"/>
      <c r="G36" s="109"/>
    </row>
    <row r="37" spans="1:7" ht="16.2" x14ac:dyDescent="0.4">
      <c r="A37" s="109" t="s">
        <v>95</v>
      </c>
      <c r="B37" s="110"/>
      <c r="C37" s="110"/>
      <c r="D37" s="109"/>
      <c r="E37" s="109"/>
      <c r="F37" s="109"/>
      <c r="G37" s="109"/>
    </row>
    <row r="38" spans="1:7" ht="16.2" x14ac:dyDescent="0.4">
      <c r="A38" s="109"/>
      <c r="B38" s="109"/>
      <c r="C38" s="109"/>
      <c r="D38" s="109"/>
      <c r="E38" s="109"/>
      <c r="F38" s="109"/>
      <c r="G38" s="109"/>
    </row>
    <row r="39" spans="1:7" ht="16.2" x14ac:dyDescent="0.4">
      <c r="A39" s="109" t="s">
        <v>96</v>
      </c>
      <c r="B39" s="110"/>
      <c r="C39" s="110"/>
      <c r="D39" s="110"/>
      <c r="E39" s="110"/>
      <c r="F39" s="110"/>
      <c r="G39" s="110"/>
    </row>
    <row r="40" spans="1:7" ht="16.2" x14ac:dyDescent="0.4">
      <c r="A40" s="109"/>
      <c r="B40" s="111"/>
      <c r="C40" s="111"/>
      <c r="D40" s="111"/>
      <c r="E40" s="111"/>
      <c r="F40" s="111"/>
      <c r="G40" s="111"/>
    </row>
    <row r="41" spans="1:7" ht="16.2" x14ac:dyDescent="0.4">
      <c r="A41" s="109" t="s">
        <v>97</v>
      </c>
      <c r="B41" s="110"/>
      <c r="C41" s="110"/>
      <c r="D41" s="110"/>
      <c r="E41" s="110"/>
      <c r="F41" s="110"/>
      <c r="G41" s="110"/>
    </row>
    <row r="42" spans="1:7" ht="16.2" x14ac:dyDescent="0.4">
      <c r="A42" s="109"/>
      <c r="B42" s="109"/>
      <c r="C42" s="109"/>
      <c r="D42" s="109"/>
      <c r="E42" s="109"/>
      <c r="F42" s="109"/>
      <c r="G42" s="109"/>
    </row>
    <row r="43" spans="1:7" ht="16.2" x14ac:dyDescent="0.4">
      <c r="A43" s="109" t="s">
        <v>125</v>
      </c>
      <c r="B43" s="109"/>
      <c r="C43" s="109"/>
      <c r="D43" s="109"/>
      <c r="E43" s="109"/>
      <c r="F43" s="109"/>
      <c r="G43" s="109"/>
    </row>
  </sheetData>
  <sheetProtection algorithmName="SHA-512" hashValue="y0RJutOa29gUO+tfln5L2jf4+JMQmKEMODo92sw0VfGhi+EM9otrz60hsWYBZiuB6eK6QvrCgbLo1ODzi6Ts9g==" saltValue="Ot7rd80klVmcNocaIeOwig==" spinCount="100000" sheet="1" objects="1" scenarios="1"/>
  <mergeCells count="2">
    <mergeCell ref="A1:G1"/>
    <mergeCell ref="A24:G2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Advance Request</vt:lpstr>
      <vt:lpstr>Auto Fill-in Substantiation</vt:lpstr>
      <vt:lpstr>Manual Substantiation</vt:lpstr>
      <vt:lpstr>Payment Log</vt:lpstr>
      <vt:lpstr>Focus Group Form</vt:lpstr>
      <vt:lpstr>Payment Form</vt:lpstr>
      <vt:lpstr>'Advance Request'!Print_Area</vt:lpstr>
      <vt:lpstr>'Auto Fill-in Substantiation'!Print_Area</vt:lpstr>
      <vt:lpstr>'Manual Substantiation'!Print_Area</vt:lpstr>
    </vt:vector>
  </TitlesOfParts>
  <Company>VPF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patacca</dc:creator>
  <cp:lastModifiedBy>Campbell, Jennifer</cp:lastModifiedBy>
  <cp:lastPrinted>2017-12-18T21:41:49Z</cp:lastPrinted>
  <dcterms:created xsi:type="dcterms:W3CDTF">2003-06-24T14:15:18Z</dcterms:created>
  <dcterms:modified xsi:type="dcterms:W3CDTF">2020-04-10T16:59:50Z</dcterms:modified>
</cp:coreProperties>
</file>